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comments+xml" PartName="/xl/comments/comment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bookViews>
    <workbookView activeTab="0" autoFilterDateGrouping="1" firstSheet="0" minimized="0" showHorizontalScroll="1" showSheetTabs="1" showVerticalScroll="1" tabRatio="600" visibility="visible" windowHeight="2790" windowWidth="22350" xWindow="0" yWindow="0"/>
  </bookViews>
  <sheets>
    <sheet xmlns:r="http://schemas.openxmlformats.org/officeDocument/2006/relationships" name="strona 42" sheetId="1" state="visible" r:id="rId1"/>
  </sheets>
  <definedNames/>
  <calcPr calcId="162913" fullCalcOnLoad="1"/>
</workbook>
</file>

<file path=xl/styles.xml><?xml version="1.0" encoding="utf-8"?>
<styleSheet xmlns="http://schemas.openxmlformats.org/spreadsheetml/2006/main">
  <numFmts count="0"/>
  <fonts count="5">
    <font>
      <name val="Calibri"/>
      <charset val="238"/>
      <family val="2"/>
      <color theme="1"/>
      <sz val="11"/>
      <scheme val="minor"/>
    </font>
    <font>
      <name val="Arial"/>
      <charset val="238"/>
      <family val="2"/>
      <color theme="1"/>
      <sz val="10"/>
    </font>
    <font>
      <name val="Arial"/>
      <charset val="238"/>
      <family val="2"/>
      <b val="1"/>
      <color theme="1"/>
      <sz val="10"/>
    </font>
    <font>
      <name val="Tahoma"/>
      <charset val="238"/>
      <family val="2"/>
      <color indexed="81"/>
      <sz val="8"/>
    </font>
    <font>
      <name val="Tahoma"/>
      <charset val="238"/>
      <family val="2"/>
      <b val="1"/>
      <color indexed="81"/>
      <sz val="8"/>
    </font>
  </fonts>
  <fills count="3">
    <fill>
      <patternFill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borderId="0" fillId="0" fontId="0" numFmtId="0"/>
  </cellStyleXfs>
  <cellXfs count="58">
    <xf borderId="0" fillId="0" fontId="0" numFmtId="0" pivotButton="0" quotePrefix="0" xfId="0"/>
    <xf borderId="0" fillId="0" fontId="1" numFmtId="0" pivotButton="0" quotePrefix="0" xfId="0"/>
    <xf applyAlignment="1" borderId="1" fillId="0" fontId="2" numFmtId="0" pivotButton="0" quotePrefix="0" xfId="0">
      <alignment vertical="center" wrapText="1"/>
    </xf>
    <xf borderId="0" fillId="0" fontId="1" numFmtId="2" pivotButton="0" quotePrefix="0" xfId="0"/>
    <xf applyAlignment="1" borderId="0" fillId="0" fontId="2" numFmtId="0" pivotButton="0" quotePrefix="0" xfId="0">
      <alignment wrapText="1"/>
    </xf>
    <xf borderId="0" fillId="0" fontId="1" numFmtId="1" pivotButton="0" quotePrefix="0" xfId="0"/>
    <xf borderId="0" fillId="0" fontId="2" numFmtId="2" pivotButton="0" quotePrefix="0" xfId="0"/>
    <xf applyAlignment="1" borderId="0" fillId="0" fontId="1" numFmtId="0" pivotButton="0" quotePrefix="0" xfId="0">
      <alignment wrapText="1"/>
    </xf>
    <xf applyAlignment="1" borderId="0" fillId="0" fontId="2" numFmtId="0" pivotButton="0" quotePrefix="0" xfId="0">
      <alignment horizontal="center" vertical="center" wrapText="1"/>
    </xf>
    <xf applyAlignment="1" borderId="1" fillId="0" fontId="2" numFmtId="0" pivotButton="0" quotePrefix="0" xfId="0">
      <alignment horizontal="center" vertical="center" wrapText="1"/>
    </xf>
    <xf applyAlignment="1" borderId="1" fillId="2" fontId="1" numFmtId="2" pivotButton="0" quotePrefix="0" xfId="0">
      <alignment horizontal="right" vertical="center"/>
    </xf>
    <xf applyAlignment="1" borderId="0" fillId="0" fontId="2" numFmtId="0" pivotButton="0" quotePrefix="0" xfId="0">
      <alignment horizontal="center" vertical="center"/>
    </xf>
    <xf applyAlignment="1" borderId="0" fillId="0" fontId="2" numFmtId="2" pivotButton="0" quotePrefix="0" xfId="0">
      <alignment horizontal="center" vertical="center"/>
    </xf>
    <xf applyAlignment="1" borderId="0" fillId="0" fontId="2" numFmtId="2" pivotButton="0" quotePrefix="0" xfId="0">
      <alignment horizontal="center" vertical="center" wrapText="1"/>
    </xf>
    <xf borderId="0" fillId="0" fontId="2" numFmtId="0" pivotButton="0" quotePrefix="0" xfId="0"/>
    <xf applyAlignment="1" borderId="1" fillId="0" fontId="1" numFmtId="0" pivotButton="0" quotePrefix="0" xfId="0">
      <alignment horizontal="center" vertical="center" wrapText="1"/>
    </xf>
    <xf applyAlignment="1" borderId="1" fillId="2" fontId="1" numFmtId="2" pivotButton="0" quotePrefix="0" xfId="0">
      <alignment vertical="center"/>
    </xf>
    <xf applyAlignment="1" borderId="1" fillId="0" fontId="1" numFmtId="1" pivotButton="0" quotePrefix="0" xfId="0">
      <alignment horizontal="right" vertical="center" wrapText="1"/>
    </xf>
    <xf applyAlignment="1" borderId="1" fillId="0" fontId="1" numFmtId="1" pivotButton="0" quotePrefix="0" xfId="0">
      <alignment horizontal="right" vertical="center"/>
    </xf>
    <xf applyAlignment="1" borderId="1" fillId="0" fontId="1" numFmtId="2" pivotButton="0" quotePrefix="0" xfId="0">
      <alignment horizontal="right" vertical="center"/>
    </xf>
    <xf applyAlignment="1" borderId="1" fillId="0" fontId="2" numFmtId="1" pivotButton="0" quotePrefix="0" xfId="0">
      <alignment horizontal="right" vertical="center" wrapText="1"/>
    </xf>
    <xf applyAlignment="1" borderId="1" fillId="0" fontId="2" numFmtId="1" pivotButton="0" quotePrefix="0" xfId="0">
      <alignment horizontal="right" vertical="center"/>
    </xf>
    <xf applyAlignment="1" borderId="1" fillId="0" fontId="2" numFmtId="2" pivotButton="0" quotePrefix="0" xfId="0">
      <alignment horizontal="right" vertical="center"/>
    </xf>
    <xf applyAlignment="1" borderId="1" fillId="0" fontId="2" numFmtId="1" pivotButton="0" quotePrefix="0" xfId="0">
      <alignment vertical="center" wrapText="1"/>
    </xf>
    <xf applyAlignment="1" borderId="1" fillId="0" fontId="2" numFmtId="1" pivotButton="0" quotePrefix="0" xfId="0">
      <alignment vertical="center"/>
    </xf>
    <xf applyAlignment="1" borderId="1" fillId="0" fontId="1" numFmtId="2" pivotButton="0" quotePrefix="0" xfId="0">
      <alignment vertical="center" wrapText="1"/>
    </xf>
    <xf applyAlignment="1" borderId="1" fillId="0" fontId="1" numFmtId="2" pivotButton="0" quotePrefix="0" xfId="0">
      <alignment vertical="center"/>
    </xf>
    <xf applyAlignment="1" borderId="4" fillId="0" fontId="2" numFmtId="2" pivotButton="0" quotePrefix="0" xfId="0">
      <alignment vertical="center"/>
    </xf>
    <xf applyAlignment="1" borderId="0" fillId="0" fontId="1" numFmtId="2" pivotButton="0" quotePrefix="0" xfId="0">
      <alignment vertical="center"/>
    </xf>
    <xf applyAlignment="1" borderId="0" fillId="0" fontId="1" numFmtId="2" pivotButton="0" quotePrefix="0" xfId="0">
      <alignment wrapText="1"/>
    </xf>
    <xf applyAlignment="1" borderId="0" fillId="0" fontId="1" numFmtId="2" pivotButton="0" quotePrefix="0" xfId="0">
      <alignment vertical="center" wrapText="1"/>
    </xf>
    <xf applyAlignment="1" borderId="0" fillId="0" fontId="1" numFmtId="1" pivotButton="0" quotePrefix="0" xfId="0">
      <alignment vertical="center" wrapText="1"/>
    </xf>
    <xf applyAlignment="1" borderId="2" fillId="0" fontId="1" numFmtId="2" pivotButton="0" quotePrefix="0" xfId="0">
      <alignment horizontal="center" vertical="center"/>
    </xf>
    <xf applyAlignment="1" borderId="3" fillId="0" fontId="1" numFmtId="2" pivotButton="0" quotePrefix="0" xfId="0">
      <alignment horizontal="center" vertical="center"/>
    </xf>
    <xf applyAlignment="1" borderId="4" fillId="0" fontId="1" numFmtId="2" pivotButton="0" quotePrefix="0" xfId="0">
      <alignment horizontal="center" vertical="center"/>
    </xf>
    <xf applyAlignment="1" borderId="5" fillId="0" fontId="1" numFmtId="2" pivotButton="0" quotePrefix="0" xfId="0">
      <alignment horizontal="center" vertical="center"/>
    </xf>
    <xf applyAlignment="1" borderId="2" fillId="0" fontId="2" numFmtId="0" pivotButton="0" quotePrefix="0" xfId="0">
      <alignment horizontal="center" vertical="center" wrapText="1"/>
    </xf>
    <xf applyAlignment="1" borderId="3" fillId="0" fontId="2" numFmtId="0" pivotButton="0" quotePrefix="0" xfId="0">
      <alignment horizontal="center" vertical="center" wrapText="1"/>
    </xf>
    <xf applyAlignment="1" borderId="1" fillId="0" fontId="1" numFmtId="2" pivotButton="0" quotePrefix="0" xfId="0">
      <alignment horizontal="center" vertical="center"/>
    </xf>
    <xf applyAlignment="1" borderId="6" fillId="0" fontId="2" numFmtId="0" pivotButton="0" quotePrefix="0" xfId="0">
      <alignment horizontal="center" vertical="center" wrapText="1"/>
    </xf>
    <xf applyAlignment="1" borderId="0" fillId="0" fontId="2" numFmtId="0" pivotButton="0" quotePrefix="0" xfId="0">
      <alignment horizontal="left" wrapText="1"/>
    </xf>
    <xf applyAlignment="1" borderId="4" fillId="0" fontId="2" numFmtId="0" pivotButton="0" quotePrefix="0" xfId="0">
      <alignment horizontal="center" textRotation="90" vertical="center" wrapText="1"/>
    </xf>
    <xf applyAlignment="1" borderId="5" fillId="0" fontId="2" numFmtId="0" pivotButton="0" quotePrefix="0" xfId="0">
      <alignment horizontal="center" textRotation="90" vertical="center" wrapText="1"/>
    </xf>
    <xf applyAlignment="1" borderId="2" fillId="2" fontId="1" numFmtId="2" pivotButton="0" quotePrefix="0" xfId="0">
      <alignment horizontal="center" vertical="center"/>
    </xf>
    <xf applyAlignment="1" borderId="3" fillId="2" fontId="1" numFmtId="2" pivotButton="0" quotePrefix="0" xfId="0">
      <alignment horizontal="center" vertical="center"/>
    </xf>
    <xf applyAlignment="1" borderId="4" fillId="0" fontId="1" numFmtId="0" pivotButton="0" quotePrefix="0" xfId="0">
      <alignment horizontal="center" vertical="center" wrapText="1"/>
    </xf>
    <xf applyAlignment="1" borderId="5" fillId="0" fontId="1" numFmtId="0" pivotButton="0" quotePrefix="0" xfId="0">
      <alignment horizontal="center" vertical="center" wrapText="1"/>
    </xf>
    <xf applyAlignment="1" borderId="2" fillId="0" fontId="1" numFmtId="2" pivotButton="0" quotePrefix="0" xfId="0">
      <alignment horizontal="center" vertical="center" wrapText="1"/>
    </xf>
    <xf applyAlignment="1" borderId="3" fillId="0" fontId="1" numFmtId="2" pivotButton="0" quotePrefix="0" xfId="0">
      <alignment horizontal="center" vertical="center" wrapText="1"/>
    </xf>
    <xf applyAlignment="1" borderId="0" fillId="0" fontId="1" numFmtId="0" pivotButton="0" quotePrefix="0" xfId="0">
      <alignment horizontal="left" wrapText="1"/>
    </xf>
    <xf applyAlignment="1" borderId="4" fillId="0" fontId="2" numFmtId="0" pivotButton="0" quotePrefix="0" xfId="0">
      <alignment horizontal="center" vertical="center" wrapText="1"/>
    </xf>
    <xf applyAlignment="1" borderId="5" fillId="0" fontId="2" numFmtId="0" pivotButton="0" quotePrefix="0" xfId="0">
      <alignment horizontal="center" vertical="center" wrapText="1"/>
    </xf>
    <xf borderId="3" fillId="0" fontId="0" numFmtId="0" pivotButton="0" quotePrefix="0" xfId="0"/>
    <xf applyAlignment="1" borderId="1" fillId="0" fontId="2" numFmtId="0" pivotButton="0" quotePrefix="0" xfId="0">
      <alignment horizontal="center" textRotation="90" vertical="center" wrapText="1"/>
    </xf>
    <xf borderId="5" fillId="0" fontId="0" numFmtId="0" pivotButton="0" quotePrefix="0" xfId="0"/>
    <xf borderId="6" fillId="0" fontId="0" numFmtId="0" pivotButton="0" quotePrefix="0" xfId="0"/>
    <xf applyAlignment="1" borderId="1" fillId="0" fontId="1" numFmtId="2" pivotButton="0" quotePrefix="0" xfId="0">
      <alignment horizontal="center" vertical="center" wrapText="1"/>
    </xf>
    <xf applyAlignment="1" borderId="1" fillId="2" fontId="1" numFmtId="2" pivotButton="0" quotePrefix="0" xfId="0">
      <alignment horizontal="center" vertical="center"/>
    </xf>
  </cellXfs>
  <cellStyles count="1">
    <cellStyle builtinId="0" name="Normalny" xfId="0"/>
  </cellStyles>
  <tableStyles count="0" defaultPivotStyle="PivotStyleLight16" defaultTableStyle="TableStyleMedium2"/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tyles.xml" Type="http://schemas.openxmlformats.org/officeDocument/2006/relationships/styles"/><Relationship Id="rId3" Target="theme/theme1.xml" Type="http://schemas.openxmlformats.org/officeDocument/2006/relationships/theme"/></Relationships>
</file>

<file path=xl/comments/comment1.xml><?xml version="1.0" encoding="utf-8"?>
<comments xmlns="http://schemas.openxmlformats.org/spreadsheetml/2006/main">
  <authors>
    <author>Autor</author>
  </authors>
  <commentList>
    <comment authorId="0" ref="AC18" shapeId="0">
      <text>
        <t>Powinno być: 3,55. Błędy obliczeniowe.</t>
      </text>
    </comment>
    <comment authorId="0" ref="AC20" shapeId="0">
      <text>
        <t>Powinno być: 5,27. Błędy obliczeniowe.</t>
      </text>
    </comment>
    <comment authorId="0" ref="AC33" shapeId="0">
      <text>
        <t>Powinno być: 0,18. Błędy obliczeniowe.</t>
      </text>
    </comment>
    <comment authorId="0" ref="I37" shapeId="0">
      <text>
        <t>Powinno być: 10,41. Błędy obliczeniowe.</t>
      </text>
    </comment>
    <comment authorId="0" ref="U37" shapeId="0">
      <text>
        <t>Powinno być: 7,68. Błędy obliczeniowe.</t>
      </text>
    </comment>
    <comment authorId="0" ref="Y37" shapeId="0">
      <text>
        <t>Powinno być: 8,34. Błędy obliczeniowe.</t>
      </text>
    </comment>
    <comment authorId="0" ref="J38" shapeId="0">
      <text>
        <t>Powinno być: 8,70. Błędy obliczeniowe.</t>
      </text>
    </comment>
  </commentList>
</comment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comments" Target="/xl/comments/comment1.xml" Type="http://schemas.openxmlformats.org/officeDocument/2006/relationships/comments"/><Relationship Id="anysvml" Target="/xl/drawings/commentsDrawing1.vml" Type="http://schemas.openxmlformats.org/officeDocument/2006/relationships/vmlDrawing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K42"/>
  <sheetViews>
    <sheetView tabSelected="1" workbookViewId="0">
      <selection activeCell="A1" sqref="A1:AC1"/>
    </sheetView>
  </sheetViews>
  <sheetFormatPr baseColWidth="8" defaultColWidth="8.85546875" defaultRowHeight="12.75"/>
  <cols>
    <col customWidth="1" max="1" min="1" style="7" width="26.28515625"/>
    <col customWidth="1" max="2" min="2" style="7" width="6.28515625"/>
    <col customWidth="1" max="29" min="3" style="1" width="6.28515625"/>
    <col customWidth="1" max="36" min="30" style="1" width="7.140625"/>
    <col customWidth="1" max="37" min="37" style="3" width="7.140625"/>
    <col customWidth="1" max="16384" min="38" style="1" width="8.85546875"/>
  </cols>
  <sheetData>
    <row customHeight="1" ht="25.9" r="1">
      <c r="A1" s="40" t="inlineStr">
        <is>
          <t>III. Ruch ludności w latach 1906–1907 oraz uprawnienia dzieci nieślubnych przez zawarcie małżeństwa od r. 1906–1907. / Mouvement de la population de 1906 à 1907 et légitimations des enfants naturels par le mariage subséquent de 1906 à 1907.</t>
        </is>
      </c>
      <c r="AD1" s="4" t="n"/>
    </row>
    <row r="2">
      <c r="C2" s="7" t="n"/>
      <c r="D2" s="7" t="n"/>
      <c r="E2" s="7" t="n"/>
      <c r="F2" s="7" t="n"/>
      <c r="G2" s="7" t="n"/>
      <c r="H2" s="7" t="n"/>
      <c r="I2" s="7" t="n"/>
      <c r="J2" s="7" t="n"/>
      <c r="K2" s="7" t="n"/>
      <c r="L2" s="7" t="n"/>
      <c r="M2" s="7" t="n"/>
      <c r="N2" s="7" t="n"/>
      <c r="O2" s="7" t="n"/>
      <c r="P2" s="7" t="n"/>
      <c r="Q2" s="7" t="n"/>
      <c r="AB2" s="5" t="n"/>
      <c r="AC2" s="3" t="n"/>
    </row>
    <row customHeight="1" ht="13.15" r="3">
      <c r="A3" s="40" t="inlineStr">
        <is>
          <t>4. Śmiertelność w latach 1906–1907 / Mortalité de 1906 à 1907.</t>
        </is>
      </c>
    </row>
    <row customHeight="1" ht="13.15" r="5">
      <c r="A5" s="49" t="inlineStr">
        <is>
          <t>Śmiertelność według wieku, płci i miesięcy. / Mortalité déterminée selon l’âge, le sexe et les mois.</t>
        </is>
      </c>
      <c r="AD5" s="7" t="n"/>
      <c r="AE5" s="7" t="n"/>
      <c r="AF5" s="7" t="n"/>
      <c r="AG5" s="7" t="n"/>
      <c r="AH5" s="7" t="n"/>
      <c r="AI5" s="7" t="n"/>
      <c r="AJ5" s="7" t="n"/>
      <c r="AK5" s="7" t="n"/>
    </row>
    <row r="6">
      <c r="A6" s="7" t="inlineStr">
        <is>
          <t>Tabl. VI a.</t>
        </is>
      </c>
    </row>
    <row customFormat="1" customHeight="1" ht="54" r="7" s="8">
      <c r="A7" s="9" t="inlineStr">
        <is>
          <t>Wiek zmarłych / Age des décédés</t>
        </is>
      </c>
      <c r="B7" s="9" t="inlineStr">
        <is>
          <t>Styczeń / Janvier</t>
        </is>
      </c>
      <c r="C7" s="52" t="n"/>
      <c r="D7" s="9" t="inlineStr">
        <is>
          <t>Luty / Février</t>
        </is>
      </c>
      <c r="E7" s="52" t="n"/>
      <c r="F7" s="9" t="inlineStr">
        <is>
          <t>Marzec / Mars</t>
        </is>
      </c>
      <c r="G7" s="52" t="n"/>
      <c r="H7" s="9" t="inlineStr">
        <is>
          <t>Kwiecień / Avril</t>
        </is>
      </c>
      <c r="I7" s="52" t="n"/>
      <c r="J7" s="9" t="inlineStr">
        <is>
          <t>Maj / Mai</t>
        </is>
      </c>
      <c r="K7" s="52" t="n"/>
      <c r="L7" s="9" t="inlineStr">
        <is>
          <t>Czerwiec / Juin</t>
        </is>
      </c>
      <c r="M7" s="52" t="n"/>
      <c r="N7" s="9" t="inlineStr">
        <is>
          <t>Lipiec / Juillet</t>
        </is>
      </c>
      <c r="O7" s="52" t="n"/>
      <c r="P7" s="9" t="inlineStr">
        <is>
          <t>Sierpień / Août</t>
        </is>
      </c>
      <c r="Q7" s="52" t="n"/>
      <c r="R7" s="9" t="inlineStr">
        <is>
          <t>Wrzesień / Septembre</t>
        </is>
      </c>
      <c r="S7" s="52" t="n"/>
      <c r="T7" s="9" t="inlineStr">
        <is>
          <t>Październik / Octobre</t>
        </is>
      </c>
      <c r="U7" s="52" t="n"/>
      <c r="V7" s="9" t="inlineStr">
        <is>
          <t>Listopad / Novembre</t>
        </is>
      </c>
      <c r="W7" s="52" t="n"/>
      <c r="X7" s="9" t="inlineStr">
        <is>
          <t>Grudzień / Décembre</t>
        </is>
      </c>
      <c r="Y7" s="52" t="n"/>
      <c r="Z7" s="9" t="inlineStr">
        <is>
          <t>Razem / Ensemble</t>
        </is>
      </c>
      <c r="AA7" s="52" t="n"/>
      <c r="AB7" s="53" t="inlineStr">
        <is>
          <t>Ogółem / Totaux</t>
        </is>
      </c>
      <c r="AC7" s="53" t="inlineStr">
        <is>
          <t>Na 100 zmarłych / Pour 100 décédés</t>
        </is>
      </c>
      <c r="AK7" s="13" t="n"/>
    </row>
    <row customFormat="1" customHeight="1" ht="37.9" r="8" s="8">
      <c r="A8" s="54" t="n"/>
      <c r="B8" s="9" t="inlineStr">
        <is>
          <t>M. / H.</t>
        </is>
      </c>
      <c r="C8" s="9" t="inlineStr">
        <is>
          <t>K. / F.</t>
        </is>
      </c>
      <c r="D8" s="9" t="inlineStr">
        <is>
          <t>M. / H.</t>
        </is>
      </c>
      <c r="E8" s="9" t="inlineStr">
        <is>
          <t>K. / F.</t>
        </is>
      </c>
      <c r="F8" s="9" t="inlineStr">
        <is>
          <t>M. / H.</t>
        </is>
      </c>
      <c r="G8" s="9" t="inlineStr">
        <is>
          <t>K. / F.</t>
        </is>
      </c>
      <c r="H8" s="9" t="inlineStr">
        <is>
          <t>M. / H.</t>
        </is>
      </c>
      <c r="I8" s="9" t="inlineStr">
        <is>
          <t>K. / F.</t>
        </is>
      </c>
      <c r="J8" s="9" t="inlineStr">
        <is>
          <t>M. / H.</t>
        </is>
      </c>
      <c r="K8" s="9" t="inlineStr">
        <is>
          <t>K. / F.</t>
        </is>
      </c>
      <c r="L8" s="9" t="inlineStr">
        <is>
          <t>M. / H.</t>
        </is>
      </c>
      <c r="M8" s="9" t="inlineStr">
        <is>
          <t>K. / F.</t>
        </is>
      </c>
      <c r="N8" s="9" t="inlineStr">
        <is>
          <t>M. / H.</t>
        </is>
      </c>
      <c r="O8" s="9" t="inlineStr">
        <is>
          <t>K. / F.</t>
        </is>
      </c>
      <c r="P8" s="9" t="inlineStr">
        <is>
          <t>M. / H.</t>
        </is>
      </c>
      <c r="Q8" s="9" t="inlineStr">
        <is>
          <t>K. / F.</t>
        </is>
      </c>
      <c r="R8" s="9" t="inlineStr">
        <is>
          <t>M. / H.</t>
        </is>
      </c>
      <c r="S8" s="9" t="inlineStr">
        <is>
          <t>K. / F.</t>
        </is>
      </c>
      <c r="T8" s="9" t="inlineStr">
        <is>
          <t>M. / H.</t>
        </is>
      </c>
      <c r="U8" s="9" t="inlineStr">
        <is>
          <t>K. / F.</t>
        </is>
      </c>
      <c r="V8" s="9" t="inlineStr">
        <is>
          <t>M. / H.</t>
        </is>
      </c>
      <c r="W8" s="9" t="inlineStr">
        <is>
          <t>K. / F.</t>
        </is>
      </c>
      <c r="X8" s="9" t="inlineStr">
        <is>
          <t>M. / H.</t>
        </is>
      </c>
      <c r="Y8" s="9" t="inlineStr">
        <is>
          <t>K. / F.</t>
        </is>
      </c>
      <c r="Z8" s="9" t="inlineStr">
        <is>
          <t>M. / H.</t>
        </is>
      </c>
      <c r="AA8" s="9" t="inlineStr">
        <is>
          <t>K. / F.</t>
        </is>
      </c>
      <c r="AB8" s="54" t="n"/>
      <c r="AC8" s="54" t="n"/>
      <c r="AK8" s="13" t="n"/>
    </row>
    <row customFormat="1" customHeight="1" ht="26.45" r="9" s="11">
      <c r="A9" s="9" t="inlineStr">
        <is>
          <t>Rok / Année 1906</t>
        </is>
      </c>
      <c r="B9" s="55" t="n"/>
      <c r="C9" s="55" t="n"/>
      <c r="D9" s="55" t="n"/>
      <c r="E9" s="55" t="n"/>
      <c r="F9" s="55" t="n"/>
      <c r="G9" s="55" t="n"/>
      <c r="H9" s="55" t="n"/>
      <c r="I9" s="55" t="n"/>
      <c r="J9" s="55" t="n"/>
      <c r="K9" s="55" t="n"/>
      <c r="L9" s="55" t="n"/>
      <c r="M9" s="55" t="n"/>
      <c r="N9" s="55" t="n"/>
      <c r="O9" s="55" t="n"/>
      <c r="P9" s="55" t="n"/>
      <c r="Q9" s="55" t="n"/>
      <c r="R9" s="55" t="n"/>
      <c r="S9" s="55" t="n"/>
      <c r="T9" s="55" t="n"/>
      <c r="U9" s="55" t="n"/>
      <c r="V9" s="55" t="n"/>
      <c r="W9" s="55" t="n"/>
      <c r="X9" s="55" t="n"/>
      <c r="Y9" s="55" t="n"/>
      <c r="Z9" s="55" t="n"/>
      <c r="AA9" s="55" t="n"/>
      <c r="AB9" s="55" t="n"/>
      <c r="AC9" s="52" t="n"/>
      <c r="AK9" s="12" t="n"/>
    </row>
    <row customHeight="1" ht="26.45" r="10">
      <c r="A10" s="15" t="inlineStr">
        <is>
          <t>Od / De 0 do / à 1 roku / an</t>
        </is>
      </c>
      <c r="B10" s="17" t="n">
        <v>19</v>
      </c>
      <c r="C10" s="18" t="n">
        <v>7</v>
      </c>
      <c r="D10" s="18" t="n">
        <v>11</v>
      </c>
      <c r="E10" s="18" t="n">
        <v>10</v>
      </c>
      <c r="F10" s="18" t="n">
        <v>17</v>
      </c>
      <c r="G10" s="18" t="n">
        <v>14</v>
      </c>
      <c r="H10" s="18" t="n">
        <v>26</v>
      </c>
      <c r="I10" s="18" t="n">
        <v>27</v>
      </c>
      <c r="J10" s="18" t="n">
        <v>23</v>
      </c>
      <c r="K10" s="18" t="n">
        <v>18</v>
      </c>
      <c r="L10" s="18" t="n">
        <v>23</v>
      </c>
      <c r="M10" s="18" t="n">
        <v>24</v>
      </c>
      <c r="N10" s="18" t="n">
        <v>30</v>
      </c>
      <c r="O10" s="18" t="n">
        <v>24</v>
      </c>
      <c r="P10" s="18" t="n">
        <v>17</v>
      </c>
      <c r="Q10" s="18" t="n">
        <v>14</v>
      </c>
      <c r="R10" s="18" t="n">
        <v>21</v>
      </c>
      <c r="S10" s="18" t="n">
        <v>14</v>
      </c>
      <c r="T10" s="18" t="n">
        <v>17</v>
      </c>
      <c r="U10" s="18" t="n">
        <v>14</v>
      </c>
      <c r="V10" s="18" t="n">
        <v>17</v>
      </c>
      <c r="W10" s="18" t="n">
        <v>16</v>
      </c>
      <c r="X10" s="18" t="n">
        <v>14</v>
      </c>
      <c r="Y10" s="18" t="n">
        <v>12</v>
      </c>
      <c r="Z10" s="18" t="n">
        <v>235</v>
      </c>
      <c r="AA10" s="18" t="n">
        <v>194</v>
      </c>
      <c r="AB10" s="18" t="n">
        <v>429</v>
      </c>
      <c r="AC10" s="19" t="n">
        <v>15.06</v>
      </c>
      <c r="AD10" s="28">
        <f>AB10/2849*100</f>
        <v/>
      </c>
      <c r="AE10" s="28">
        <f>AD10-AC10</f>
        <v/>
      </c>
    </row>
    <row customHeight="1" ht="26.45" r="11">
      <c r="A11" s="15" t="inlineStr">
        <is>
          <t>od / de 1–2 lat / ans</t>
        </is>
      </c>
      <c r="B11" s="17" t="n">
        <v>8</v>
      </c>
      <c r="C11" s="18" t="n">
        <v>6</v>
      </c>
      <c r="D11" s="18" t="n">
        <v>4</v>
      </c>
      <c r="E11" s="18" t="n">
        <v>6</v>
      </c>
      <c r="F11" s="18" t="n">
        <v>7</v>
      </c>
      <c r="G11" s="18" t="n">
        <v>7</v>
      </c>
      <c r="H11" s="18" t="n">
        <v>8</v>
      </c>
      <c r="I11" s="18" t="n">
        <v>8</v>
      </c>
      <c r="J11" s="18" t="n">
        <v>10</v>
      </c>
      <c r="K11" s="18" t="n">
        <v>10</v>
      </c>
      <c r="L11" s="18" t="n">
        <v>17</v>
      </c>
      <c r="M11" s="18" t="n">
        <v>8</v>
      </c>
      <c r="N11" s="18" t="n">
        <v>7</v>
      </c>
      <c r="O11" s="18" t="n">
        <v>7</v>
      </c>
      <c r="P11" s="18" t="n">
        <v>6</v>
      </c>
      <c r="Q11" s="18" t="n">
        <v>6</v>
      </c>
      <c r="R11" s="18" t="n">
        <v>6</v>
      </c>
      <c r="S11" s="18" t="n">
        <v>3</v>
      </c>
      <c r="T11" s="18" t="n">
        <v>6</v>
      </c>
      <c r="U11" s="18" t="n">
        <v>7</v>
      </c>
      <c r="V11" s="18" t="n">
        <v>3</v>
      </c>
      <c r="W11" s="18" t="n">
        <v>9</v>
      </c>
      <c r="X11" s="18" t="n">
        <v>1</v>
      </c>
      <c r="Y11" s="18" t="n">
        <v>1</v>
      </c>
      <c r="Z11" s="18" t="n">
        <v>83</v>
      </c>
      <c r="AA11" s="18" t="n">
        <v>78</v>
      </c>
      <c r="AB11" s="18" t="n">
        <v>161</v>
      </c>
      <c r="AC11" s="19" t="n">
        <v>5.65</v>
      </c>
      <c r="AD11" s="28">
        <f>AB11/2849*100</f>
        <v/>
      </c>
      <c r="AE11" s="28">
        <f>AD11-AC11</f>
        <v/>
      </c>
    </row>
    <row customHeight="1" ht="26.45" r="12">
      <c r="A12" s="15" t="inlineStr">
        <is>
          <t>od / de 2–3 lat / ans</t>
        </is>
      </c>
      <c r="B12" s="17" t="n">
        <v>1</v>
      </c>
      <c r="C12" s="18" t="n">
        <v>2</v>
      </c>
      <c r="D12" s="18" t="n">
        <v>4</v>
      </c>
      <c r="E12" s="18" t="n">
        <v>1</v>
      </c>
      <c r="F12" s="18" t="n">
        <v>3</v>
      </c>
      <c r="G12" s="18" t="n">
        <v>4</v>
      </c>
      <c r="H12" s="18" t="n">
        <v>5</v>
      </c>
      <c r="I12" s="18" t="n">
        <v>6</v>
      </c>
      <c r="J12" s="18" t="n">
        <v>7</v>
      </c>
      <c r="K12" s="18" t="n">
        <v>10</v>
      </c>
      <c r="L12" s="18" t="n">
        <v>5</v>
      </c>
      <c r="M12" s="18" t="n">
        <v>4</v>
      </c>
      <c r="N12" s="18" t="n">
        <v>1</v>
      </c>
      <c r="O12" s="18" t="n">
        <v>4</v>
      </c>
      <c r="P12" s="18" t="n">
        <v>5</v>
      </c>
      <c r="Q12" s="18" t="n">
        <v>3</v>
      </c>
      <c r="R12" s="18" t="n">
        <v>3</v>
      </c>
      <c r="S12" s="18" t="n">
        <v>1</v>
      </c>
      <c r="T12" s="18" t="n">
        <v>4</v>
      </c>
      <c r="U12" s="18" t="n">
        <v>4</v>
      </c>
      <c r="V12" s="18" t="n">
        <v>2</v>
      </c>
      <c r="W12" s="18" t="n">
        <v>3</v>
      </c>
      <c r="X12" s="18" t="n">
        <v>2</v>
      </c>
      <c r="Y12" s="18" t="n">
        <v>5</v>
      </c>
      <c r="Z12" s="18" t="n">
        <v>42</v>
      </c>
      <c r="AA12" s="18" t="n">
        <v>47</v>
      </c>
      <c r="AB12" s="18" t="n">
        <v>89</v>
      </c>
      <c r="AC12" s="19" t="n">
        <v>3.12</v>
      </c>
      <c r="AD12" s="28">
        <f>AB12/2849*100</f>
        <v/>
      </c>
      <c r="AE12" s="28">
        <f>AD12-AC12</f>
        <v/>
      </c>
    </row>
    <row customHeight="1" ht="26.45" r="13">
      <c r="A13" s="15" t="inlineStr">
        <is>
          <t>od / de 3–4 lat / ans</t>
        </is>
      </c>
      <c r="B13" s="17" t="n">
        <v>2</v>
      </c>
      <c r="C13" s="18" t="n">
        <v>3</v>
      </c>
      <c r="D13" s="18" t="n">
        <v>2</v>
      </c>
      <c r="E13" s="18" t="n">
        <v>2</v>
      </c>
      <c r="F13" s="18" t="n">
        <v>2</v>
      </c>
      <c r="G13" s="18" t="n">
        <v>1</v>
      </c>
      <c r="H13" s="18" t="n">
        <v>1</v>
      </c>
      <c r="I13" s="18" t="n">
        <v>2</v>
      </c>
      <c r="J13" s="18" t="n">
        <v>3</v>
      </c>
      <c r="K13" s="18" t="n">
        <v>3</v>
      </c>
      <c r="L13" s="18" t="n">
        <v>2</v>
      </c>
      <c r="M13" s="18" t="n">
        <v>1</v>
      </c>
      <c r="N13" s="18" t="n">
        <v>6</v>
      </c>
      <c r="O13" s="18" t="n">
        <v>3</v>
      </c>
      <c r="P13" s="18" t="n">
        <v>3</v>
      </c>
      <c r="Q13" s="18" t="inlineStr">
        <is>
          <t>–</t>
        </is>
      </c>
      <c r="R13" s="18" t="n">
        <v>2</v>
      </c>
      <c r="S13" s="18" t="n">
        <v>1</v>
      </c>
      <c r="T13" s="18" t="n">
        <v>1</v>
      </c>
      <c r="U13" s="18" t="n">
        <v>4</v>
      </c>
      <c r="V13" s="18" t="inlineStr">
        <is>
          <t>–</t>
        </is>
      </c>
      <c r="W13" s="18" t="n">
        <v>3</v>
      </c>
      <c r="X13" s="18" t="n">
        <v>2</v>
      </c>
      <c r="Y13" s="18" t="n">
        <v>6</v>
      </c>
      <c r="Z13" s="18" t="n">
        <v>26</v>
      </c>
      <c r="AA13" s="18" t="n">
        <v>29</v>
      </c>
      <c r="AB13" s="18" t="n">
        <v>55</v>
      </c>
      <c r="AC13" s="19" t="n">
        <v>1.93</v>
      </c>
      <c r="AD13" s="28">
        <f>AB13/2849*100</f>
        <v/>
      </c>
      <c r="AE13" s="28">
        <f>AD13-AC13</f>
        <v/>
      </c>
    </row>
    <row customHeight="1" ht="26.45" r="14">
      <c r="A14" s="15" t="inlineStr">
        <is>
          <t>od / de 4–5 lat / ans</t>
        </is>
      </c>
      <c r="B14" s="17" t="n">
        <v>1</v>
      </c>
      <c r="C14" s="18" t="n">
        <v>2</v>
      </c>
      <c r="D14" s="18" t="n">
        <v>2</v>
      </c>
      <c r="E14" s="18" t="n">
        <v>3</v>
      </c>
      <c r="F14" s="18" t="n">
        <v>1</v>
      </c>
      <c r="G14" s="18" t="n">
        <v>3</v>
      </c>
      <c r="H14" s="18" t="n">
        <v>3</v>
      </c>
      <c r="I14" s="18" t="n">
        <v>3</v>
      </c>
      <c r="J14" s="18" t="n">
        <v>1</v>
      </c>
      <c r="K14" s="18" t="n">
        <v>1</v>
      </c>
      <c r="L14" s="18" t="n">
        <v>2</v>
      </c>
      <c r="M14" s="18" t="n">
        <v>4</v>
      </c>
      <c r="N14" s="18" t="n">
        <v>1</v>
      </c>
      <c r="O14" s="18" t="n">
        <v>1</v>
      </c>
      <c r="P14" s="18" t="n">
        <v>1</v>
      </c>
      <c r="Q14" s="18" t="n">
        <v>1</v>
      </c>
      <c r="R14" s="18" t="n">
        <v>2</v>
      </c>
      <c r="S14" s="18" t="n">
        <v>1</v>
      </c>
      <c r="T14" s="18" t="n">
        <v>1</v>
      </c>
      <c r="U14" s="18" t="n">
        <v>1</v>
      </c>
      <c r="V14" s="18" t="n">
        <v>1</v>
      </c>
      <c r="W14" s="18" t="n">
        <v>1</v>
      </c>
      <c r="X14" s="18" t="n">
        <v>3</v>
      </c>
      <c r="Y14" s="18" t="n">
        <v>1</v>
      </c>
      <c r="Z14" s="18" t="n">
        <v>19</v>
      </c>
      <c r="AA14" s="18" t="n">
        <v>22</v>
      </c>
      <c r="AB14" s="18" t="n">
        <v>41</v>
      </c>
      <c r="AC14" s="19" t="n">
        <v>1.44</v>
      </c>
      <c r="AD14" s="28">
        <f>AB14/2849*100</f>
        <v/>
      </c>
      <c r="AE14" s="28">
        <f>AD14-AC14</f>
        <v/>
      </c>
    </row>
    <row customFormat="1" customHeight="1" ht="26.45" r="15" s="14">
      <c r="A15" s="9" t="inlineStr">
        <is>
          <t>od / de 0–5 lat / ans</t>
        </is>
      </c>
      <c r="B15" s="20" t="n">
        <v>31</v>
      </c>
      <c r="C15" s="21" t="n">
        <v>20</v>
      </c>
      <c r="D15" s="21" t="n">
        <v>23</v>
      </c>
      <c r="E15" s="21" t="n">
        <v>22</v>
      </c>
      <c r="F15" s="21" t="n">
        <v>30</v>
      </c>
      <c r="G15" s="21" t="n">
        <v>29</v>
      </c>
      <c r="H15" s="21" t="n">
        <v>43</v>
      </c>
      <c r="I15" s="21" t="n">
        <v>46</v>
      </c>
      <c r="J15" s="21" t="n">
        <v>44</v>
      </c>
      <c r="K15" s="21" t="n">
        <v>42</v>
      </c>
      <c r="L15" s="21" t="n">
        <v>49</v>
      </c>
      <c r="M15" s="21" t="n">
        <v>41</v>
      </c>
      <c r="N15" s="21" t="n">
        <v>45</v>
      </c>
      <c r="O15" s="21" t="n">
        <v>39</v>
      </c>
      <c r="P15" s="21" t="n">
        <v>32</v>
      </c>
      <c r="Q15" s="21" t="n">
        <v>24</v>
      </c>
      <c r="R15" s="21" t="n">
        <v>34</v>
      </c>
      <c r="S15" s="21" t="n">
        <v>20</v>
      </c>
      <c r="T15" s="21" t="n">
        <v>29</v>
      </c>
      <c r="U15" s="21" t="n">
        <v>30</v>
      </c>
      <c r="V15" s="21" t="n">
        <v>23</v>
      </c>
      <c r="W15" s="21" t="n">
        <v>32</v>
      </c>
      <c r="X15" s="21" t="n">
        <v>22</v>
      </c>
      <c r="Y15" s="21" t="n">
        <v>25</v>
      </c>
      <c r="Z15" s="21" t="n">
        <v>405</v>
      </c>
      <c r="AA15" s="21" t="n">
        <v>370</v>
      </c>
      <c r="AB15" s="21" t="n">
        <v>775</v>
      </c>
      <c r="AC15" s="22" t="n">
        <v>27.2</v>
      </c>
      <c r="AD15" s="28">
        <f>AB15/2849*100</f>
        <v/>
      </c>
      <c r="AE15" s="28">
        <f>AD15-AC15</f>
        <v/>
      </c>
      <c r="AK15" s="6" t="n"/>
    </row>
    <row customHeight="1" ht="26.45" r="16">
      <c r="A16" s="15" t="inlineStr">
        <is>
          <t>od / de 5–10 lat / ans</t>
        </is>
      </c>
      <c r="B16" s="17" t="n">
        <v>3</v>
      </c>
      <c r="C16" s="18" t="n">
        <v>2</v>
      </c>
      <c r="D16" s="18" t="n">
        <v>1</v>
      </c>
      <c r="E16" s="18" t="n">
        <v>1</v>
      </c>
      <c r="F16" s="18" t="n">
        <v>2</v>
      </c>
      <c r="G16" s="18" t="n">
        <v>4</v>
      </c>
      <c r="H16" s="18" t="n">
        <v>4</v>
      </c>
      <c r="I16" s="18" t="n">
        <v>6</v>
      </c>
      <c r="J16" s="18" t="n">
        <v>6</v>
      </c>
      <c r="K16" s="18" t="n">
        <v>3</v>
      </c>
      <c r="L16" s="18" t="n">
        <v>1</v>
      </c>
      <c r="M16" s="18" t="n">
        <v>3</v>
      </c>
      <c r="N16" s="18" t="n">
        <v>3</v>
      </c>
      <c r="O16" s="18" t="n">
        <v>5</v>
      </c>
      <c r="P16" s="18" t="n">
        <v>2</v>
      </c>
      <c r="Q16" s="18" t="n">
        <v>3</v>
      </c>
      <c r="R16" s="18" t="n">
        <v>3</v>
      </c>
      <c r="S16" s="18" t="n">
        <v>3</v>
      </c>
      <c r="T16" s="18" t="n">
        <v>1</v>
      </c>
      <c r="U16" s="18" t="n">
        <v>8</v>
      </c>
      <c r="V16" s="18" t="n">
        <v>4</v>
      </c>
      <c r="W16" s="18" t="n">
        <v>4</v>
      </c>
      <c r="X16" s="18" t="inlineStr">
        <is>
          <t>–</t>
        </is>
      </c>
      <c r="Y16" s="18" t="n">
        <v>7</v>
      </c>
      <c r="Z16" s="18" t="n">
        <v>30</v>
      </c>
      <c r="AA16" s="18" t="n">
        <v>49</v>
      </c>
      <c r="AB16" s="18" t="n">
        <v>79</v>
      </c>
      <c r="AC16" s="19" t="n">
        <v>2.77</v>
      </c>
      <c r="AD16" s="28">
        <f>AB16/2849*100</f>
        <v/>
      </c>
      <c r="AE16" s="28">
        <f>AD16-AC16</f>
        <v/>
      </c>
    </row>
    <row customHeight="1" ht="26.45" r="17">
      <c r="A17" s="15" t="inlineStr">
        <is>
          <t>od / de 10–15 lat / ans</t>
        </is>
      </c>
      <c r="B17" s="17" t="n">
        <v>5</v>
      </c>
      <c r="C17" s="18" t="n">
        <v>5</v>
      </c>
      <c r="D17" s="18" t="n">
        <v>3</v>
      </c>
      <c r="E17" s="18" t="n">
        <v>1</v>
      </c>
      <c r="F17" s="18" t="n">
        <v>5</v>
      </c>
      <c r="G17" s="18" t="n">
        <v>2</v>
      </c>
      <c r="H17" s="18" t="n">
        <v>2</v>
      </c>
      <c r="I17" s="18" t="n">
        <v>1</v>
      </c>
      <c r="J17" s="18" t="n">
        <v>1</v>
      </c>
      <c r="K17" s="18" t="n">
        <v>3</v>
      </c>
      <c r="L17" s="18" t="n">
        <v>4</v>
      </c>
      <c r="M17" s="18" t="n">
        <v>3</v>
      </c>
      <c r="N17" s="18" t="n">
        <v>2</v>
      </c>
      <c r="O17" s="18" t="n">
        <v>1</v>
      </c>
      <c r="P17" s="18" t="n">
        <v>3</v>
      </c>
      <c r="Q17" s="18" t="n">
        <v>2</v>
      </c>
      <c r="R17" s="18" t="n">
        <v>1</v>
      </c>
      <c r="S17" s="18" t="n">
        <v>2</v>
      </c>
      <c r="T17" s="18" t="n">
        <v>2</v>
      </c>
      <c r="U17" s="18" t="n">
        <v>1</v>
      </c>
      <c r="V17" s="18" t="n">
        <v>3</v>
      </c>
      <c r="W17" s="18" t="n">
        <v>2</v>
      </c>
      <c r="X17" s="18" t="n">
        <v>2</v>
      </c>
      <c r="Y17" s="18" t="n">
        <v>2</v>
      </c>
      <c r="Z17" s="18" t="n">
        <v>33</v>
      </c>
      <c r="AA17" s="18" t="n">
        <v>25</v>
      </c>
      <c r="AB17" s="18" t="n">
        <v>58</v>
      </c>
      <c r="AC17" s="19" t="n">
        <v>2.04</v>
      </c>
      <c r="AD17" s="28">
        <f>AB17/2849*100</f>
        <v/>
      </c>
      <c r="AE17" s="28">
        <f>AD17-AC17</f>
        <v/>
      </c>
    </row>
    <row customHeight="1" ht="26.45" r="18">
      <c r="A18" s="15" t="inlineStr">
        <is>
          <t>od / de 15–20 lat / ans</t>
        </is>
      </c>
      <c r="B18" s="17" t="n">
        <v>4</v>
      </c>
      <c r="C18" s="18" t="n">
        <v>5</v>
      </c>
      <c r="D18" s="18" t="n">
        <v>4</v>
      </c>
      <c r="E18" s="18" t="n">
        <v>4</v>
      </c>
      <c r="F18" s="18" t="n">
        <v>5</v>
      </c>
      <c r="G18" s="18" t="n">
        <v>4</v>
      </c>
      <c r="H18" s="18" t="n">
        <v>4</v>
      </c>
      <c r="I18" s="18" t="n">
        <v>3</v>
      </c>
      <c r="J18" s="18" t="n">
        <v>2</v>
      </c>
      <c r="K18" s="18" t="n">
        <v>4</v>
      </c>
      <c r="L18" s="18" t="n">
        <v>8</v>
      </c>
      <c r="M18" s="18" t="n">
        <v>2</v>
      </c>
      <c r="N18" s="18" t="n">
        <v>5</v>
      </c>
      <c r="O18" s="18" t="n">
        <v>6</v>
      </c>
      <c r="P18" s="18" t="n">
        <v>3</v>
      </c>
      <c r="Q18" s="18" t="n">
        <v>2</v>
      </c>
      <c r="R18" s="18" t="n">
        <v>3</v>
      </c>
      <c r="S18" s="18" t="n">
        <v>5</v>
      </c>
      <c r="T18" s="18" t="n">
        <v>3</v>
      </c>
      <c r="U18" s="18" t="n">
        <v>4</v>
      </c>
      <c r="V18" s="18" t="n">
        <v>7</v>
      </c>
      <c r="W18" s="18" t="n">
        <v>4</v>
      </c>
      <c r="X18" s="18" t="n">
        <v>6</v>
      </c>
      <c r="Y18" s="18" t="n">
        <v>4</v>
      </c>
      <c r="Z18" s="18" t="n">
        <v>54</v>
      </c>
      <c r="AA18" s="18" t="n">
        <v>47</v>
      </c>
      <c r="AB18" s="18" t="n">
        <v>101</v>
      </c>
      <c r="AC18" s="10" t="n">
        <v>3.54</v>
      </c>
      <c r="AD18" s="28">
        <f>AB18/2849*100</f>
        <v/>
      </c>
      <c r="AE18" s="28">
        <f>AD18-AC18</f>
        <v/>
      </c>
    </row>
    <row customHeight="1" ht="26.45" r="19">
      <c r="A19" s="15" t="inlineStr">
        <is>
          <t>od / de 20–25 lat / ans</t>
        </is>
      </c>
      <c r="B19" s="17" t="n">
        <v>9</v>
      </c>
      <c r="C19" s="18" t="n">
        <v>4</v>
      </c>
      <c r="D19" s="18" t="n">
        <v>9</v>
      </c>
      <c r="E19" s="18" t="n">
        <v>5</v>
      </c>
      <c r="F19" s="18" t="n">
        <v>12</v>
      </c>
      <c r="G19" s="18" t="n">
        <v>3</v>
      </c>
      <c r="H19" s="18" t="n">
        <v>12</v>
      </c>
      <c r="I19" s="18" t="n">
        <v>8</v>
      </c>
      <c r="J19" s="18" t="n">
        <v>9</v>
      </c>
      <c r="K19" s="18" t="n">
        <v>8</v>
      </c>
      <c r="L19" s="18" t="n">
        <v>10</v>
      </c>
      <c r="M19" s="18" t="n">
        <v>2</v>
      </c>
      <c r="N19" s="18" t="n">
        <v>4</v>
      </c>
      <c r="O19" s="18" t="n">
        <v>7</v>
      </c>
      <c r="P19" s="18" t="n">
        <v>5</v>
      </c>
      <c r="Q19" s="18" t="n">
        <v>4</v>
      </c>
      <c r="R19" s="18" t="n">
        <v>2</v>
      </c>
      <c r="S19" s="18" t="n">
        <v>5</v>
      </c>
      <c r="T19" s="18" t="n">
        <v>8</v>
      </c>
      <c r="U19" s="18" t="n">
        <v>1</v>
      </c>
      <c r="V19" s="18" t="n">
        <v>7</v>
      </c>
      <c r="W19" s="18" t="n">
        <v>1</v>
      </c>
      <c r="X19" s="18" t="n">
        <v>6</v>
      </c>
      <c r="Y19" s="18" t="n">
        <v>2</v>
      </c>
      <c r="Z19" s="18" t="n">
        <v>93</v>
      </c>
      <c r="AA19" s="18" t="n">
        <v>50</v>
      </c>
      <c r="AB19" s="18" t="n">
        <v>143</v>
      </c>
      <c r="AC19" s="19" t="n">
        <v>5.02</v>
      </c>
      <c r="AD19" s="28">
        <f>AB19/2849*100</f>
        <v/>
      </c>
      <c r="AE19" s="28">
        <f>AD19-AC19</f>
        <v/>
      </c>
    </row>
    <row customHeight="1" ht="26.45" r="20">
      <c r="A20" s="15" t="inlineStr">
        <is>
          <t>od / de 25–30 lat / ans</t>
        </is>
      </c>
      <c r="B20" s="17" t="n">
        <v>9</v>
      </c>
      <c r="C20" s="18" t="n">
        <v>7</v>
      </c>
      <c r="D20" s="18" t="n">
        <v>8</v>
      </c>
      <c r="E20" s="18" t="n">
        <v>4</v>
      </c>
      <c r="F20" s="18" t="n">
        <v>9</v>
      </c>
      <c r="G20" s="18" t="n">
        <v>4</v>
      </c>
      <c r="H20" s="18" t="n">
        <v>6</v>
      </c>
      <c r="I20" s="18" t="n">
        <v>9</v>
      </c>
      <c r="J20" s="18" t="n">
        <v>11</v>
      </c>
      <c r="K20" s="18" t="n">
        <v>5</v>
      </c>
      <c r="L20" s="18" t="n">
        <v>7</v>
      </c>
      <c r="M20" s="18" t="n">
        <v>5</v>
      </c>
      <c r="N20" s="18" t="n">
        <v>4</v>
      </c>
      <c r="O20" s="18" t="n">
        <v>6</v>
      </c>
      <c r="P20" s="18" t="n">
        <v>11</v>
      </c>
      <c r="Q20" s="18" t="n">
        <v>4</v>
      </c>
      <c r="R20" s="18" t="n">
        <v>7</v>
      </c>
      <c r="S20" s="18" t="n">
        <v>6</v>
      </c>
      <c r="T20" s="18" t="n">
        <v>5</v>
      </c>
      <c r="U20" s="18" t="n">
        <v>4</v>
      </c>
      <c r="V20" s="18" t="n">
        <v>4</v>
      </c>
      <c r="W20" s="18" t="n">
        <v>4</v>
      </c>
      <c r="X20" s="18" t="n">
        <v>5</v>
      </c>
      <c r="Y20" s="18" t="n">
        <v>6</v>
      </c>
      <c r="Z20" s="18" t="n">
        <v>86</v>
      </c>
      <c r="AA20" s="18" t="n">
        <v>64</v>
      </c>
      <c r="AB20" s="18" t="n">
        <v>150</v>
      </c>
      <c r="AC20" s="10" t="n">
        <v>5.26</v>
      </c>
      <c r="AD20" s="28">
        <f>AB20/2849*100</f>
        <v/>
      </c>
      <c r="AE20" s="28">
        <f>AD20-AC20</f>
        <v/>
      </c>
    </row>
    <row customHeight="1" ht="26.45" r="21">
      <c r="A21" s="15" t="inlineStr">
        <is>
          <t>od / de 30–35 lat / ans</t>
        </is>
      </c>
      <c r="B21" s="17" t="n">
        <v>3</v>
      </c>
      <c r="C21" s="18" t="n">
        <v>4</v>
      </c>
      <c r="D21" s="18" t="n">
        <v>4</v>
      </c>
      <c r="E21" s="18" t="n">
        <v>4</v>
      </c>
      <c r="F21" s="18" t="n">
        <v>5</v>
      </c>
      <c r="G21" s="18" t="n">
        <v>5</v>
      </c>
      <c r="H21" s="18" t="n">
        <v>6</v>
      </c>
      <c r="I21" s="18" t="n">
        <v>7</v>
      </c>
      <c r="J21" s="18" t="n">
        <v>7</v>
      </c>
      <c r="K21" s="18" t="n">
        <v>9</v>
      </c>
      <c r="L21" s="18" t="n">
        <v>3</v>
      </c>
      <c r="M21" s="18" t="n">
        <v>3</v>
      </c>
      <c r="N21" s="18" t="n">
        <v>7</v>
      </c>
      <c r="O21" s="18" t="n">
        <v>3</v>
      </c>
      <c r="P21" s="18" t="n">
        <v>5</v>
      </c>
      <c r="Q21" s="18" t="n">
        <v>4</v>
      </c>
      <c r="R21" s="18" t="n">
        <v>4</v>
      </c>
      <c r="S21" s="18" t="n">
        <v>5</v>
      </c>
      <c r="T21" s="18" t="n">
        <v>4</v>
      </c>
      <c r="U21" s="18" t="n">
        <v>5</v>
      </c>
      <c r="V21" s="18" t="n">
        <v>4</v>
      </c>
      <c r="W21" s="18" t="n">
        <v>5</v>
      </c>
      <c r="X21" s="18" t="n">
        <v>2</v>
      </c>
      <c r="Y21" s="18" t="n">
        <v>4</v>
      </c>
      <c r="Z21" s="18" t="n">
        <v>54</v>
      </c>
      <c r="AA21" s="18" t="n">
        <v>58</v>
      </c>
      <c r="AB21" s="18" t="n">
        <v>112</v>
      </c>
      <c r="AC21" s="19" t="n">
        <v>3.93</v>
      </c>
      <c r="AD21" s="28">
        <f>AB21/2849*100</f>
        <v/>
      </c>
      <c r="AE21" s="28">
        <f>AD21-AC21</f>
        <v/>
      </c>
    </row>
    <row customHeight="1" ht="26.45" r="22">
      <c r="A22" s="15" t="inlineStr">
        <is>
          <t>od / de 35–40 lat / ans</t>
        </is>
      </c>
      <c r="B22" s="17" t="n">
        <v>11</v>
      </c>
      <c r="C22" s="18" t="n">
        <v>12</v>
      </c>
      <c r="D22" s="18" t="n">
        <v>8</v>
      </c>
      <c r="E22" s="18" t="n">
        <v>6</v>
      </c>
      <c r="F22" s="18" t="n">
        <v>9</v>
      </c>
      <c r="G22" s="18" t="n">
        <v>4</v>
      </c>
      <c r="H22" s="18" t="n">
        <v>13</v>
      </c>
      <c r="I22" s="18" t="inlineStr">
        <is>
          <t>–</t>
        </is>
      </c>
      <c r="J22" s="18" t="n">
        <v>5</v>
      </c>
      <c r="K22" s="18" t="n">
        <v>5</v>
      </c>
      <c r="L22" s="18" t="n">
        <v>7</v>
      </c>
      <c r="M22" s="18" t="n">
        <v>8</v>
      </c>
      <c r="N22" s="18" t="n">
        <v>5</v>
      </c>
      <c r="O22" s="18" t="n">
        <v>4</v>
      </c>
      <c r="P22" s="18" t="n">
        <v>6</v>
      </c>
      <c r="Q22" s="18" t="n">
        <v>7</v>
      </c>
      <c r="R22" s="18" t="n">
        <v>5</v>
      </c>
      <c r="S22" s="18" t="n">
        <v>10</v>
      </c>
      <c r="T22" s="18" t="n">
        <v>10</v>
      </c>
      <c r="U22" s="18" t="n">
        <v>8</v>
      </c>
      <c r="V22" s="18" t="n">
        <v>6</v>
      </c>
      <c r="W22" s="18" t="n">
        <v>5</v>
      </c>
      <c r="X22" s="18" t="n">
        <v>8</v>
      </c>
      <c r="Y22" s="18" t="n">
        <v>6</v>
      </c>
      <c r="Z22" s="18" t="n">
        <v>93</v>
      </c>
      <c r="AA22" s="18" t="n">
        <v>75</v>
      </c>
      <c r="AB22" s="18" t="n">
        <v>168</v>
      </c>
      <c r="AC22" s="19" t="n">
        <v>5.9</v>
      </c>
      <c r="AD22" s="28">
        <f>AB22/2849*100</f>
        <v/>
      </c>
      <c r="AE22" s="28">
        <f>AD22-AC22</f>
        <v/>
      </c>
    </row>
    <row customHeight="1" ht="26.45" r="23">
      <c r="A23" s="15" t="inlineStr">
        <is>
          <t>od / de 40–45 lat / ans</t>
        </is>
      </c>
      <c r="B23" s="17" t="n">
        <v>9</v>
      </c>
      <c r="C23" s="18" t="n">
        <v>5</v>
      </c>
      <c r="D23" s="18" t="n">
        <v>8</v>
      </c>
      <c r="E23" s="18" t="n">
        <v>4</v>
      </c>
      <c r="F23" s="18" t="n">
        <v>6</v>
      </c>
      <c r="G23" s="18" t="n">
        <v>7</v>
      </c>
      <c r="H23" s="18" t="n">
        <v>6</v>
      </c>
      <c r="I23" s="18" t="n">
        <v>11</v>
      </c>
      <c r="J23" s="18" t="n">
        <v>4</v>
      </c>
      <c r="K23" s="18" t="n">
        <v>6</v>
      </c>
      <c r="L23" s="18" t="n">
        <v>10</v>
      </c>
      <c r="M23" s="18" t="n">
        <v>9</v>
      </c>
      <c r="N23" s="18" t="n">
        <v>6</v>
      </c>
      <c r="O23" s="18" t="n">
        <v>4</v>
      </c>
      <c r="P23" s="18" t="n">
        <v>8</v>
      </c>
      <c r="Q23" s="18" t="n">
        <v>2</v>
      </c>
      <c r="R23" s="18" t="n">
        <v>7</v>
      </c>
      <c r="S23" s="18" t="n">
        <v>6</v>
      </c>
      <c r="T23" s="18" t="n">
        <v>9</v>
      </c>
      <c r="U23" s="18" t="n">
        <v>6</v>
      </c>
      <c r="V23" s="18" t="n">
        <v>9</v>
      </c>
      <c r="W23" s="18" t="n">
        <v>13</v>
      </c>
      <c r="X23" s="18" t="n">
        <v>10</v>
      </c>
      <c r="Y23" s="18" t="n">
        <v>9</v>
      </c>
      <c r="Z23" s="18" t="n">
        <v>92</v>
      </c>
      <c r="AA23" s="18" t="n">
        <v>82</v>
      </c>
      <c r="AB23" s="18" t="n">
        <v>174</v>
      </c>
      <c r="AC23" s="19" t="n">
        <v>6.11</v>
      </c>
      <c r="AD23" s="28">
        <f>AB23/2849*100</f>
        <v/>
      </c>
      <c r="AE23" s="28">
        <f>AD23-AC23</f>
        <v/>
      </c>
    </row>
    <row customHeight="1" ht="26.45" r="24">
      <c r="A24" s="15" t="inlineStr">
        <is>
          <t>od / de 45–50 lat / ans</t>
        </is>
      </c>
      <c r="B24" s="17" t="n">
        <v>9</v>
      </c>
      <c r="C24" s="18" t="n">
        <v>7</v>
      </c>
      <c r="D24" s="18" t="n">
        <v>12</v>
      </c>
      <c r="E24" s="18" t="n">
        <v>2</v>
      </c>
      <c r="F24" s="18" t="n">
        <v>12</v>
      </c>
      <c r="G24" s="18" t="n">
        <v>7</v>
      </c>
      <c r="H24" s="18" t="n">
        <v>6</v>
      </c>
      <c r="I24" s="18" t="n">
        <v>7</v>
      </c>
      <c r="J24" s="18" t="n">
        <v>6</v>
      </c>
      <c r="K24" s="18" t="n">
        <v>2</v>
      </c>
      <c r="L24" s="18" t="n">
        <v>8</v>
      </c>
      <c r="M24" s="18" t="n">
        <v>1</v>
      </c>
      <c r="N24" s="18" t="n">
        <v>4</v>
      </c>
      <c r="O24" s="18" t="n">
        <v>8</v>
      </c>
      <c r="P24" s="18" t="n">
        <v>12</v>
      </c>
      <c r="Q24" s="18" t="n">
        <v>3</v>
      </c>
      <c r="R24" s="18" t="n">
        <v>8</v>
      </c>
      <c r="S24" s="18" t="n">
        <v>6</v>
      </c>
      <c r="T24" s="18" t="n">
        <v>7</v>
      </c>
      <c r="U24" s="18" t="n">
        <v>6</v>
      </c>
      <c r="V24" s="18" t="n">
        <v>7</v>
      </c>
      <c r="W24" s="18" t="n">
        <v>9</v>
      </c>
      <c r="X24" s="18" t="n">
        <v>15</v>
      </c>
      <c r="Y24" s="18" t="n">
        <v>7</v>
      </c>
      <c r="Z24" s="18" t="n">
        <v>106</v>
      </c>
      <c r="AA24" s="18" t="n">
        <v>65</v>
      </c>
      <c r="AB24" s="18" t="n">
        <v>171</v>
      </c>
      <c r="AC24" s="19" t="n">
        <v>6</v>
      </c>
      <c r="AD24" s="28">
        <f>AB24/2849*100</f>
        <v/>
      </c>
      <c r="AE24" s="28">
        <f>AD24-AC24</f>
        <v/>
      </c>
    </row>
    <row customHeight="1" ht="26.45" r="25">
      <c r="A25" s="15" t="inlineStr">
        <is>
          <t>od / de 50–55 lat / ans</t>
        </is>
      </c>
      <c r="B25" s="17" t="n">
        <v>7</v>
      </c>
      <c r="C25" s="18" t="n">
        <v>7</v>
      </c>
      <c r="D25" s="18" t="n">
        <v>8</v>
      </c>
      <c r="E25" s="18" t="n">
        <v>3</v>
      </c>
      <c r="F25" s="18" t="n">
        <v>6</v>
      </c>
      <c r="G25" s="18" t="n">
        <v>2</v>
      </c>
      <c r="H25" s="18" t="n">
        <v>4</v>
      </c>
      <c r="I25" s="18" t="n">
        <v>4</v>
      </c>
      <c r="J25" s="18" t="n">
        <v>2</v>
      </c>
      <c r="K25" s="18" t="n">
        <v>2</v>
      </c>
      <c r="L25" s="18" t="n">
        <v>16</v>
      </c>
      <c r="M25" s="18" t="n">
        <v>2</v>
      </c>
      <c r="N25" s="18" t="n">
        <v>5</v>
      </c>
      <c r="O25" s="18" t="n">
        <v>3</v>
      </c>
      <c r="P25" s="18" t="n">
        <v>4</v>
      </c>
      <c r="Q25" s="18" t="n">
        <v>4</v>
      </c>
      <c r="R25" s="18" t="n">
        <v>4</v>
      </c>
      <c r="S25" s="18" t="n">
        <v>6</v>
      </c>
      <c r="T25" s="18" t="n">
        <v>10</v>
      </c>
      <c r="U25" s="18" t="n">
        <v>3</v>
      </c>
      <c r="V25" s="18" t="n">
        <v>9</v>
      </c>
      <c r="W25" s="18" t="n">
        <v>10</v>
      </c>
      <c r="X25" s="18" t="n">
        <v>7</v>
      </c>
      <c r="Y25" s="18" t="n">
        <v>7</v>
      </c>
      <c r="Z25" s="18" t="n">
        <v>82</v>
      </c>
      <c r="AA25" s="18" t="n">
        <v>53</v>
      </c>
      <c r="AB25" s="18" t="n">
        <v>135</v>
      </c>
      <c r="AC25" s="19" t="n">
        <v>4.74</v>
      </c>
      <c r="AD25" s="28">
        <f>AB25/2849*100</f>
        <v/>
      </c>
      <c r="AE25" s="28">
        <f>AD25-AC25</f>
        <v/>
      </c>
    </row>
    <row customHeight="1" ht="26.45" r="26">
      <c r="A26" s="15" t="inlineStr">
        <is>
          <t>od / de 55–60 lat / ans</t>
        </is>
      </c>
      <c r="B26" s="17" t="n">
        <v>8</v>
      </c>
      <c r="C26" s="18" t="n">
        <v>5</v>
      </c>
      <c r="D26" s="18" t="n">
        <v>10</v>
      </c>
      <c r="E26" s="18" t="n">
        <v>7</v>
      </c>
      <c r="F26" s="18" t="n">
        <v>6</v>
      </c>
      <c r="G26" s="18" t="n">
        <v>7</v>
      </c>
      <c r="H26" s="18" t="n">
        <v>7</v>
      </c>
      <c r="I26" s="18" t="n">
        <v>3</v>
      </c>
      <c r="J26" s="18" t="n">
        <v>3</v>
      </c>
      <c r="K26" s="18" t="n">
        <v>9</v>
      </c>
      <c r="L26" s="18" t="n">
        <v>11</v>
      </c>
      <c r="M26" s="18" t="n">
        <v>2</v>
      </c>
      <c r="N26" s="18" t="n">
        <v>11</v>
      </c>
      <c r="O26" s="18" t="n">
        <v>5</v>
      </c>
      <c r="P26" s="18" t="n">
        <v>5</v>
      </c>
      <c r="Q26" s="18" t="n">
        <v>6</v>
      </c>
      <c r="R26" s="18" t="n">
        <v>5</v>
      </c>
      <c r="S26" s="18" t="n">
        <v>1</v>
      </c>
      <c r="T26" s="18" t="n">
        <v>4</v>
      </c>
      <c r="U26" s="18" t="n">
        <v>2</v>
      </c>
      <c r="V26" s="18" t="n">
        <v>8</v>
      </c>
      <c r="W26" s="18" t="n">
        <v>6</v>
      </c>
      <c r="X26" s="18" t="n">
        <v>11</v>
      </c>
      <c r="Y26" s="18" t="n">
        <v>5</v>
      </c>
      <c r="Z26" s="18" t="n">
        <v>89</v>
      </c>
      <c r="AA26" s="18" t="n">
        <v>58</v>
      </c>
      <c r="AB26" s="18" t="n">
        <v>147</v>
      </c>
      <c r="AC26" s="19" t="n">
        <v>5.16</v>
      </c>
      <c r="AD26" s="28">
        <f>AB26/2849*100</f>
        <v/>
      </c>
      <c r="AE26" s="28">
        <f>AD26-AC26</f>
        <v/>
      </c>
    </row>
    <row customHeight="1" ht="26.45" r="27">
      <c r="A27" s="15" t="inlineStr">
        <is>
          <t>od / de 60–65 lat / ans</t>
        </is>
      </c>
      <c r="B27" s="17" t="n">
        <v>6</v>
      </c>
      <c r="C27" s="18" t="n">
        <v>5</v>
      </c>
      <c r="D27" s="18" t="n">
        <v>6</v>
      </c>
      <c r="E27" s="18" t="n">
        <v>13</v>
      </c>
      <c r="F27" s="18" t="n">
        <v>4</v>
      </c>
      <c r="G27" s="18" t="n">
        <v>5</v>
      </c>
      <c r="H27" s="18" t="n">
        <v>7</v>
      </c>
      <c r="I27" s="18" t="n">
        <v>4</v>
      </c>
      <c r="J27" s="18" t="n">
        <v>3</v>
      </c>
      <c r="K27" s="18" t="n">
        <v>3</v>
      </c>
      <c r="L27" s="18" t="n">
        <v>7</v>
      </c>
      <c r="M27" s="18" t="n">
        <v>1</v>
      </c>
      <c r="N27" s="18" t="n">
        <v>3</v>
      </c>
      <c r="O27" s="18" t="n">
        <v>2</v>
      </c>
      <c r="P27" s="18" t="n">
        <v>5</v>
      </c>
      <c r="Q27" s="18" t="n">
        <v>5</v>
      </c>
      <c r="R27" s="18" t="n">
        <v>3</v>
      </c>
      <c r="S27" s="18" t="n">
        <v>4</v>
      </c>
      <c r="T27" s="18" t="n">
        <v>4</v>
      </c>
      <c r="U27" s="18" t="n">
        <v>5</v>
      </c>
      <c r="V27" s="18" t="n">
        <v>5</v>
      </c>
      <c r="W27" s="18" t="n">
        <v>4</v>
      </c>
      <c r="X27" s="18" t="n">
        <v>9</v>
      </c>
      <c r="Y27" s="18" t="n">
        <v>12</v>
      </c>
      <c r="Z27" s="18" t="n">
        <v>62</v>
      </c>
      <c r="AA27" s="18" t="n">
        <v>63</v>
      </c>
      <c r="AB27" s="18" t="n">
        <v>125</v>
      </c>
      <c r="AC27" s="19" t="n">
        <v>4.39</v>
      </c>
      <c r="AD27" s="28">
        <f>AB27/2849*100</f>
        <v/>
      </c>
      <c r="AE27" s="28">
        <f>AD27-AC27</f>
        <v/>
      </c>
    </row>
    <row customHeight="1" ht="26.45" r="28">
      <c r="A28" s="15" t="inlineStr">
        <is>
          <t>od / de 65–70 lat / ans</t>
        </is>
      </c>
      <c r="B28" s="17" t="n">
        <v>6</v>
      </c>
      <c r="C28" s="18" t="n">
        <v>9</v>
      </c>
      <c r="D28" s="18" t="n">
        <v>4</v>
      </c>
      <c r="E28" s="18" t="n">
        <v>6</v>
      </c>
      <c r="F28" s="18" t="n">
        <v>11</v>
      </c>
      <c r="G28" s="18" t="n">
        <v>8</v>
      </c>
      <c r="H28" s="18" t="n">
        <v>9</v>
      </c>
      <c r="I28" s="18" t="n">
        <v>9</v>
      </c>
      <c r="J28" s="18" t="n">
        <v>5</v>
      </c>
      <c r="K28" s="18" t="n">
        <v>5</v>
      </c>
      <c r="L28" s="18" t="n">
        <v>6</v>
      </c>
      <c r="M28" s="18" t="n">
        <v>6</v>
      </c>
      <c r="N28" s="18" t="n">
        <v>1</v>
      </c>
      <c r="O28" s="18" t="n">
        <v>7</v>
      </c>
      <c r="P28" s="18" t="n">
        <v>7</v>
      </c>
      <c r="Q28" s="18" t="n">
        <v>9</v>
      </c>
      <c r="R28" s="18" t="n">
        <v>4</v>
      </c>
      <c r="S28" s="18" t="n">
        <v>6</v>
      </c>
      <c r="T28" s="18" t="n">
        <v>8</v>
      </c>
      <c r="U28" s="18" t="n">
        <v>8</v>
      </c>
      <c r="V28" s="18" t="n">
        <v>2</v>
      </c>
      <c r="W28" s="18" t="n">
        <v>11</v>
      </c>
      <c r="X28" s="18" t="n">
        <v>6</v>
      </c>
      <c r="Y28" s="18" t="n">
        <v>5</v>
      </c>
      <c r="Z28" s="18" t="n">
        <v>69</v>
      </c>
      <c r="AA28" s="18" t="n">
        <v>89</v>
      </c>
      <c r="AB28" s="18" t="n">
        <v>158</v>
      </c>
      <c r="AC28" s="19" t="n">
        <v>5.55</v>
      </c>
      <c r="AD28" s="28">
        <f>AB28/2849*100</f>
        <v/>
      </c>
      <c r="AE28" s="28">
        <f>AD28-AC28</f>
        <v/>
      </c>
    </row>
    <row customHeight="1" ht="26.45" r="29">
      <c r="A29" s="15" t="inlineStr">
        <is>
          <t>od / de 70–75 lat / ans</t>
        </is>
      </c>
      <c r="B29" s="17" t="n">
        <v>6</v>
      </c>
      <c r="C29" s="18" t="n">
        <v>12</v>
      </c>
      <c r="D29" s="18" t="n">
        <v>3</v>
      </c>
      <c r="E29" s="18" t="n">
        <v>3</v>
      </c>
      <c r="F29" s="18" t="n">
        <v>7</v>
      </c>
      <c r="G29" s="18" t="n">
        <v>8</v>
      </c>
      <c r="H29" s="18" t="n">
        <v>6</v>
      </c>
      <c r="I29" s="18" t="n">
        <v>7</v>
      </c>
      <c r="J29" s="18" t="n">
        <v>6</v>
      </c>
      <c r="K29" s="18" t="n">
        <v>9</v>
      </c>
      <c r="L29" s="18" t="n">
        <v>4</v>
      </c>
      <c r="M29" s="18" t="n">
        <v>8</v>
      </c>
      <c r="N29" s="18" t="n">
        <v>6</v>
      </c>
      <c r="O29" s="18" t="n">
        <v>5</v>
      </c>
      <c r="P29" s="18" t="n">
        <v>2</v>
      </c>
      <c r="Q29" s="18" t="n">
        <v>2</v>
      </c>
      <c r="R29" s="18" t="n">
        <v>1</v>
      </c>
      <c r="S29" s="18" t="n">
        <v>6</v>
      </c>
      <c r="T29" s="18" t="n">
        <v>4</v>
      </c>
      <c r="U29" s="18" t="n">
        <v>5</v>
      </c>
      <c r="V29" s="18" t="n">
        <v>4</v>
      </c>
      <c r="W29" s="18" t="n">
        <v>6</v>
      </c>
      <c r="X29" s="18" t="n">
        <v>4</v>
      </c>
      <c r="Y29" s="18" t="n">
        <v>5</v>
      </c>
      <c r="Z29" s="18" t="n">
        <v>53</v>
      </c>
      <c r="AA29" s="18" t="n">
        <v>76</v>
      </c>
      <c r="AB29" s="18" t="n">
        <v>129</v>
      </c>
      <c r="AC29" s="19" t="n">
        <v>4.53</v>
      </c>
      <c r="AD29" s="28">
        <f>AB29/2849*100</f>
        <v/>
      </c>
      <c r="AE29" s="28">
        <f>AD29-AC29</f>
        <v/>
      </c>
    </row>
    <row customHeight="1" ht="26.45" r="30">
      <c r="A30" s="15" t="inlineStr">
        <is>
          <t>od / de 75–80 lat / ans</t>
        </is>
      </c>
      <c r="B30" s="17" t="n">
        <v>3</v>
      </c>
      <c r="C30" s="18" t="n">
        <v>6</v>
      </c>
      <c r="D30" s="18" t="n">
        <v>6</v>
      </c>
      <c r="E30" s="18" t="n">
        <v>4</v>
      </c>
      <c r="F30" s="18" t="n">
        <v>6</v>
      </c>
      <c r="G30" s="18" t="n">
        <v>7</v>
      </c>
      <c r="H30" s="18" t="n">
        <v>8</v>
      </c>
      <c r="I30" s="18" t="n">
        <v>5</v>
      </c>
      <c r="J30" s="18" t="n">
        <v>3</v>
      </c>
      <c r="K30" s="18" t="n">
        <v>5</v>
      </c>
      <c r="L30" s="18" t="inlineStr">
        <is>
          <t>–</t>
        </is>
      </c>
      <c r="M30" s="18" t="n">
        <v>7</v>
      </c>
      <c r="N30" s="18" t="n">
        <v>3</v>
      </c>
      <c r="O30" s="18" t="n">
        <v>5</v>
      </c>
      <c r="P30" s="18" t="n">
        <v>1</v>
      </c>
      <c r="Q30" s="18" t="n">
        <v>5</v>
      </c>
      <c r="R30" s="18" t="n">
        <v>1</v>
      </c>
      <c r="S30" s="18" t="n">
        <v>1</v>
      </c>
      <c r="T30" s="18" t="n">
        <v>6</v>
      </c>
      <c r="U30" s="18" t="n">
        <v>4</v>
      </c>
      <c r="V30" s="18" t="n">
        <v>7</v>
      </c>
      <c r="W30" s="18" t="n">
        <v>6</v>
      </c>
      <c r="X30" s="18" t="n">
        <v>4</v>
      </c>
      <c r="Y30" s="18" t="n">
        <v>5</v>
      </c>
      <c r="Z30" s="18" t="n">
        <v>48</v>
      </c>
      <c r="AA30" s="18" t="n">
        <v>60</v>
      </c>
      <c r="AB30" s="18" t="n">
        <v>108</v>
      </c>
      <c r="AC30" s="19" t="n">
        <v>3.79</v>
      </c>
      <c r="AD30" s="28">
        <f>AB30/2849*100</f>
        <v/>
      </c>
      <c r="AE30" s="28">
        <f>AD30-AC30</f>
        <v/>
      </c>
    </row>
    <row customHeight="1" ht="26.45" r="31">
      <c r="A31" s="15" t="inlineStr">
        <is>
          <t>od / de 80–85 lat / ans</t>
        </is>
      </c>
      <c r="B31" s="17" t="n">
        <v>2</v>
      </c>
      <c r="C31" s="18" t="n">
        <v>2</v>
      </c>
      <c r="D31" s="18" t="n">
        <v>2</v>
      </c>
      <c r="E31" s="18" t="n">
        <v>3</v>
      </c>
      <c r="F31" s="18" t="n">
        <v>2</v>
      </c>
      <c r="G31" s="18" t="n">
        <v>7</v>
      </c>
      <c r="H31" s="18" t="inlineStr">
        <is>
          <t>–</t>
        </is>
      </c>
      <c r="I31" s="18" t="n">
        <v>7</v>
      </c>
      <c r="J31" s="18" t="n">
        <v>2</v>
      </c>
      <c r="K31" s="18" t="n">
        <v>4</v>
      </c>
      <c r="L31" s="18" t="n">
        <v>2</v>
      </c>
      <c r="M31" s="18" t="n">
        <v>5</v>
      </c>
      <c r="N31" s="18" t="n">
        <v>4</v>
      </c>
      <c r="O31" s="18" t="n">
        <v>3</v>
      </c>
      <c r="P31" s="18" t="n">
        <v>1</v>
      </c>
      <c r="Q31" s="18" t="n">
        <v>1</v>
      </c>
      <c r="R31" s="18" t="n">
        <v>2</v>
      </c>
      <c r="S31" s="18" t="n">
        <v>3</v>
      </c>
      <c r="T31" s="18" t="n">
        <v>2</v>
      </c>
      <c r="U31" s="18" t="n">
        <v>3</v>
      </c>
      <c r="V31" s="18" t="n">
        <v>4</v>
      </c>
      <c r="W31" s="18" t="n">
        <v>4</v>
      </c>
      <c r="X31" s="18" t="n">
        <v>2</v>
      </c>
      <c r="Y31" s="18" t="n">
        <v>1</v>
      </c>
      <c r="Z31" s="18" t="n">
        <v>25</v>
      </c>
      <c r="AA31" s="18" t="n">
        <v>43</v>
      </c>
      <c r="AB31" s="18" t="n">
        <v>68</v>
      </c>
      <c r="AC31" s="19" t="n">
        <v>2.39</v>
      </c>
      <c r="AD31" s="28">
        <f>AB31/2849*100</f>
        <v/>
      </c>
      <c r="AE31" s="28">
        <f>AD31-AC31</f>
        <v/>
      </c>
    </row>
    <row customHeight="1" ht="26.45" r="32">
      <c r="A32" s="15" t="inlineStr">
        <is>
          <t>od / de 85–90 lat / ans</t>
        </is>
      </c>
      <c r="B32" s="17" t="n">
        <v>1</v>
      </c>
      <c r="C32" s="18" t="n">
        <v>1</v>
      </c>
      <c r="D32" s="18" t="n">
        <v>2</v>
      </c>
      <c r="E32" s="18" t="inlineStr">
        <is>
          <t>–</t>
        </is>
      </c>
      <c r="F32" s="18" t="n">
        <v>2</v>
      </c>
      <c r="G32" s="18" t="n">
        <v>2</v>
      </c>
      <c r="H32" s="18" t="n">
        <v>2</v>
      </c>
      <c r="I32" s="18" t="n">
        <v>4</v>
      </c>
      <c r="J32" s="18" t="n">
        <v>1</v>
      </c>
      <c r="K32" s="18" t="n">
        <v>2</v>
      </c>
      <c r="L32" s="18" t="inlineStr">
        <is>
          <t>–</t>
        </is>
      </c>
      <c r="M32" s="18" t="n">
        <v>2</v>
      </c>
      <c r="N32" s="18" t="n">
        <v>1</v>
      </c>
      <c r="O32" s="18" t="n">
        <v>4</v>
      </c>
      <c r="P32" s="18" t="n">
        <v>1</v>
      </c>
      <c r="Q32" s="18" t="n">
        <v>1</v>
      </c>
      <c r="R32" s="18" t="n">
        <v>1</v>
      </c>
      <c r="S32" s="18" t="n">
        <v>3</v>
      </c>
      <c r="T32" s="18" t="n">
        <v>1</v>
      </c>
      <c r="U32" s="18" t="inlineStr">
        <is>
          <t>–</t>
        </is>
      </c>
      <c r="V32" s="18" t="n">
        <v>2</v>
      </c>
      <c r="W32" s="18" t="n">
        <v>1</v>
      </c>
      <c r="X32" s="18" t="n">
        <v>2</v>
      </c>
      <c r="Y32" s="18" t="n">
        <v>1</v>
      </c>
      <c r="Z32" s="18" t="n">
        <v>16</v>
      </c>
      <c r="AA32" s="18" t="n">
        <v>21</v>
      </c>
      <c r="AB32" s="18" t="n">
        <v>37</v>
      </c>
      <c r="AC32" s="19" t="n">
        <v>1.3</v>
      </c>
      <c r="AD32" s="28">
        <f>AB32/2849*100</f>
        <v/>
      </c>
      <c r="AE32" s="28">
        <f>AD32-AC32</f>
        <v/>
      </c>
    </row>
    <row customHeight="1" ht="26.45" r="33">
      <c r="A33" s="15" t="inlineStr">
        <is>
          <t>od / de 90–95 lat / ans</t>
        </is>
      </c>
      <c r="B33" s="17" t="inlineStr">
        <is>
          <t>–</t>
        </is>
      </c>
      <c r="C33" s="18" t="inlineStr">
        <is>
          <t>–</t>
        </is>
      </c>
      <c r="D33" s="18" t="inlineStr">
        <is>
          <t>–</t>
        </is>
      </c>
      <c r="E33" s="18" t="inlineStr">
        <is>
          <t>–</t>
        </is>
      </c>
      <c r="F33" s="18" t="inlineStr">
        <is>
          <t>–</t>
        </is>
      </c>
      <c r="G33" s="18" t="inlineStr">
        <is>
          <t>–</t>
        </is>
      </c>
      <c r="H33" s="18" t="inlineStr">
        <is>
          <t>–</t>
        </is>
      </c>
      <c r="I33" s="18" t="inlineStr">
        <is>
          <t>–</t>
        </is>
      </c>
      <c r="J33" s="18" t="inlineStr">
        <is>
          <t>–</t>
        </is>
      </c>
      <c r="K33" s="18" t="n">
        <v>2</v>
      </c>
      <c r="L33" s="18" t="inlineStr">
        <is>
          <t>–</t>
        </is>
      </c>
      <c r="M33" s="18" t="inlineStr">
        <is>
          <t>–</t>
        </is>
      </c>
      <c r="N33" s="18" t="inlineStr">
        <is>
          <t>–</t>
        </is>
      </c>
      <c r="O33" s="18" t="n">
        <v>1</v>
      </c>
      <c r="P33" s="18" t="n">
        <v>1</v>
      </c>
      <c r="Q33" s="18" t="n">
        <v>1</v>
      </c>
      <c r="R33" s="18" t="inlineStr">
        <is>
          <t>–</t>
        </is>
      </c>
      <c r="S33" s="18" t="inlineStr">
        <is>
          <t>–</t>
        </is>
      </c>
      <c r="T33" s="18" t="inlineStr">
        <is>
          <t>–</t>
        </is>
      </c>
      <c r="U33" s="18" t="inlineStr">
        <is>
          <t>–</t>
        </is>
      </c>
      <c r="V33" s="18" t="inlineStr">
        <is>
          <t>–</t>
        </is>
      </c>
      <c r="W33" s="18" t="inlineStr">
        <is>
          <t>–</t>
        </is>
      </c>
      <c r="X33" s="18" t="inlineStr">
        <is>
          <t>–</t>
        </is>
      </c>
      <c r="Y33" s="18" t="inlineStr">
        <is>
          <t>–</t>
        </is>
      </c>
      <c r="Z33" s="18" t="n">
        <v>1</v>
      </c>
      <c r="AA33" s="18" t="n">
        <v>4</v>
      </c>
      <c r="AB33" s="18" t="n">
        <v>5</v>
      </c>
      <c r="AC33" s="10" t="n">
        <v>0.17</v>
      </c>
      <c r="AD33" s="28">
        <f>AB33/2849*100</f>
        <v/>
      </c>
      <c r="AE33" s="28">
        <f>AD33-AC33</f>
        <v/>
      </c>
    </row>
    <row customHeight="1" ht="26.45" r="34">
      <c r="A34" s="15" t="inlineStr">
        <is>
          <t>od / de 95–100 lat / ans</t>
        </is>
      </c>
      <c r="B34" s="17" t="n">
        <v>1</v>
      </c>
      <c r="C34" s="18" t="inlineStr">
        <is>
          <t>–</t>
        </is>
      </c>
      <c r="D34" s="18" t="inlineStr">
        <is>
          <t>–</t>
        </is>
      </c>
      <c r="E34" s="18" t="n">
        <v>1</v>
      </c>
      <c r="F34" s="18" t="inlineStr">
        <is>
          <t>–</t>
        </is>
      </c>
      <c r="G34" s="18" t="inlineStr">
        <is>
          <t>–</t>
        </is>
      </c>
      <c r="H34" s="18" t="n">
        <v>1</v>
      </c>
      <c r="I34" s="18" t="inlineStr">
        <is>
          <t>–</t>
        </is>
      </c>
      <c r="J34" s="18" t="inlineStr">
        <is>
          <t>–</t>
        </is>
      </c>
      <c r="K34" s="18" t="inlineStr">
        <is>
          <t>–</t>
        </is>
      </c>
      <c r="L34" s="18" t="inlineStr">
        <is>
          <t>–</t>
        </is>
      </c>
      <c r="M34" s="18" t="inlineStr">
        <is>
          <t>–</t>
        </is>
      </c>
      <c r="N34" s="18" t="inlineStr">
        <is>
          <t>–</t>
        </is>
      </c>
      <c r="O34" s="18" t="inlineStr">
        <is>
          <t>–</t>
        </is>
      </c>
      <c r="P34" s="18" t="inlineStr">
        <is>
          <t>–</t>
        </is>
      </c>
      <c r="Q34" s="18" t="inlineStr">
        <is>
          <t>–</t>
        </is>
      </c>
      <c r="R34" s="18" t="inlineStr">
        <is>
          <t>–</t>
        </is>
      </c>
      <c r="S34" s="18" t="inlineStr">
        <is>
          <t>–</t>
        </is>
      </c>
      <c r="T34" s="18" t="n">
        <v>1</v>
      </c>
      <c r="U34" s="18" t="inlineStr">
        <is>
          <t>–</t>
        </is>
      </c>
      <c r="V34" s="18" t="inlineStr">
        <is>
          <t>–</t>
        </is>
      </c>
      <c r="W34" s="18" t="inlineStr">
        <is>
          <t>–</t>
        </is>
      </c>
      <c r="X34" s="18" t="inlineStr">
        <is>
          <t>–</t>
        </is>
      </c>
      <c r="Y34" s="18" t="inlineStr">
        <is>
          <t>–</t>
        </is>
      </c>
      <c r="Z34" s="18" t="n">
        <v>3</v>
      </c>
      <c r="AA34" s="18" t="n">
        <v>1</v>
      </c>
      <c r="AB34" s="18" t="n">
        <v>4</v>
      </c>
      <c r="AC34" s="19" t="n">
        <v>0.14</v>
      </c>
      <c r="AD34" s="28">
        <f>AB34/2849*100</f>
        <v/>
      </c>
      <c r="AE34" s="28">
        <f>AD34-AC34</f>
        <v/>
      </c>
    </row>
    <row customHeight="1" ht="26.45" r="35">
      <c r="A35" s="15" t="inlineStr">
        <is>
          <t>nad / au-dessus de 100 lat / ans</t>
        </is>
      </c>
      <c r="B35" s="17" t="inlineStr">
        <is>
          <t>–</t>
        </is>
      </c>
      <c r="C35" s="18" t="inlineStr">
        <is>
          <t>–</t>
        </is>
      </c>
      <c r="D35" s="18" t="inlineStr">
        <is>
          <t>–</t>
        </is>
      </c>
      <c r="E35" s="18" t="inlineStr">
        <is>
          <t>–</t>
        </is>
      </c>
      <c r="F35" s="18" t="inlineStr">
        <is>
          <t>–</t>
        </is>
      </c>
      <c r="G35" s="18" t="inlineStr">
        <is>
          <t>–</t>
        </is>
      </c>
      <c r="H35" s="18" t="inlineStr">
        <is>
          <t>–</t>
        </is>
      </c>
      <c r="I35" s="18" t="inlineStr">
        <is>
          <t>–</t>
        </is>
      </c>
      <c r="J35" s="18" t="inlineStr">
        <is>
          <t>–</t>
        </is>
      </c>
      <c r="K35" s="18" t="inlineStr">
        <is>
          <t>–</t>
        </is>
      </c>
      <c r="L35" s="18" t="inlineStr">
        <is>
          <t>–</t>
        </is>
      </c>
      <c r="M35" s="18" t="inlineStr">
        <is>
          <t>–</t>
        </is>
      </c>
      <c r="N35" s="18" t="inlineStr">
        <is>
          <t>–</t>
        </is>
      </c>
      <c r="O35" s="18" t="inlineStr">
        <is>
          <t>–</t>
        </is>
      </c>
      <c r="P35" s="18" t="inlineStr">
        <is>
          <t>–</t>
        </is>
      </c>
      <c r="Q35" s="18" t="inlineStr">
        <is>
          <t>–</t>
        </is>
      </c>
      <c r="R35" s="18" t="inlineStr">
        <is>
          <t>–</t>
        </is>
      </c>
      <c r="S35" s="18" t="inlineStr">
        <is>
          <t>–</t>
        </is>
      </c>
      <c r="T35" s="18" t="inlineStr">
        <is>
          <t>–</t>
        </is>
      </c>
      <c r="U35" s="18" t="n">
        <v>1</v>
      </c>
      <c r="V35" s="18" t="inlineStr">
        <is>
          <t>–</t>
        </is>
      </c>
      <c r="W35" s="18" t="n">
        <v>1</v>
      </c>
      <c r="X35" s="18" t="inlineStr">
        <is>
          <t>–</t>
        </is>
      </c>
      <c r="Y35" s="18" t="inlineStr">
        <is>
          <t>–</t>
        </is>
      </c>
      <c r="Z35" s="18" t="inlineStr">
        <is>
          <t>–</t>
        </is>
      </c>
      <c r="AA35" s="18" t="n">
        <v>2</v>
      </c>
      <c r="AB35" s="18" t="n">
        <v>2</v>
      </c>
      <c r="AC35" s="26" t="n">
        <v>0.07000000000000001</v>
      </c>
      <c r="AD35" s="28">
        <f>AB35/2849*100</f>
        <v/>
      </c>
      <c r="AE35" s="28">
        <f>AD35-AC35</f>
        <v/>
      </c>
    </row>
    <row customFormat="1" customHeight="1" ht="26.45" r="36" s="14">
      <c r="A36" s="2" t="inlineStr">
        <is>
          <t>Ogółem / Totaux</t>
        </is>
      </c>
      <c r="B36" s="23" t="n">
        <v>133</v>
      </c>
      <c r="C36" s="24" t="n">
        <v>118</v>
      </c>
      <c r="D36" s="24" t="n">
        <v>121</v>
      </c>
      <c r="E36" s="24" t="n">
        <v>93</v>
      </c>
      <c r="F36" s="24" t="n">
        <v>139</v>
      </c>
      <c r="G36" s="24" t="n">
        <v>115</v>
      </c>
      <c r="H36" s="24" t="n">
        <v>146</v>
      </c>
      <c r="I36" s="24" t="n">
        <v>141</v>
      </c>
      <c r="J36" s="24" t="n">
        <v>120</v>
      </c>
      <c r="K36" s="24" t="n">
        <v>128</v>
      </c>
      <c r="L36" s="24" t="n">
        <v>153</v>
      </c>
      <c r="M36" s="24" t="n">
        <v>110</v>
      </c>
      <c r="N36" s="24" t="n">
        <v>119</v>
      </c>
      <c r="O36" s="24" t="n">
        <v>118</v>
      </c>
      <c r="P36" s="24" t="n">
        <v>114</v>
      </c>
      <c r="Q36" s="24" t="n">
        <v>89</v>
      </c>
      <c r="R36" s="24" t="n">
        <v>95</v>
      </c>
      <c r="S36" s="24" t="n">
        <v>98</v>
      </c>
      <c r="T36" s="24" t="n">
        <v>118</v>
      </c>
      <c r="U36" s="24" t="n">
        <v>104</v>
      </c>
      <c r="V36" s="24" t="n">
        <v>115</v>
      </c>
      <c r="W36" s="24" t="n">
        <v>128</v>
      </c>
      <c r="X36" s="24" t="n">
        <v>121</v>
      </c>
      <c r="Y36" s="24" t="n">
        <v>113</v>
      </c>
      <c r="Z36" s="24" t="n">
        <v>1494</v>
      </c>
      <c r="AA36" s="24" t="n">
        <v>1355</v>
      </c>
      <c r="AB36" s="24" t="n">
        <v>2849</v>
      </c>
      <c r="AC36" s="27" t="n">
        <v>100</v>
      </c>
      <c r="AD36" s="28">
        <f>AB36/2849*100</f>
        <v/>
      </c>
      <c r="AE36" s="28">
        <f>AD36-AC36</f>
        <v/>
      </c>
      <c r="AK36" s="6" t="n"/>
    </row>
    <row customHeight="1" ht="26.45" r="37">
      <c r="A37" s="15" t="inlineStr">
        <is>
          <t>Na / Pour 100 zmarłych / décédés</t>
        </is>
      </c>
      <c r="B37" s="25" t="n">
        <v>8.9</v>
      </c>
      <c r="C37" s="26" t="n">
        <v>8.710000000000001</v>
      </c>
      <c r="D37" s="26" t="n">
        <v>8.1</v>
      </c>
      <c r="E37" s="26" t="n">
        <v>6.86</v>
      </c>
      <c r="F37" s="26" t="n">
        <v>9.300000000000001</v>
      </c>
      <c r="G37" s="26" t="n">
        <v>8.49</v>
      </c>
      <c r="H37" s="26" t="n">
        <v>9.77</v>
      </c>
      <c r="I37" s="16" t="n">
        <v>10.4</v>
      </c>
      <c r="J37" s="26" t="n">
        <v>8.029999999999999</v>
      </c>
      <c r="K37" s="26" t="n">
        <v>9.449999999999999</v>
      </c>
      <c r="L37" s="26" t="n">
        <v>10.24</v>
      </c>
      <c r="M37" s="26" t="n">
        <v>8.119999999999999</v>
      </c>
      <c r="N37" s="26" t="n">
        <v>7.97</v>
      </c>
      <c r="O37" s="26" t="n">
        <v>8.710000000000001</v>
      </c>
      <c r="P37" s="26" t="n">
        <v>7.63</v>
      </c>
      <c r="Q37" s="26" t="n">
        <v>6.57</v>
      </c>
      <c r="R37" s="26" t="n">
        <v>6.36</v>
      </c>
      <c r="S37" s="26" t="n">
        <v>7.23</v>
      </c>
      <c r="T37" s="26" t="n">
        <v>7.9</v>
      </c>
      <c r="U37" s="16" t="n">
        <v>6.67</v>
      </c>
      <c r="V37" s="26" t="n">
        <v>7.7</v>
      </c>
      <c r="W37" s="26" t="n">
        <v>9.449999999999999</v>
      </c>
      <c r="X37" s="26" t="n">
        <v>8.1</v>
      </c>
      <c r="Y37" s="16" t="n">
        <v>8.43</v>
      </c>
      <c r="Z37" s="26" t="n">
        <v>100</v>
      </c>
      <c r="AA37" s="26" t="n">
        <v>100</v>
      </c>
      <c r="AB37" s="38" t="inlineStr">
        <is>
          <t>–</t>
        </is>
      </c>
      <c r="AC37" s="38" t="inlineStr">
        <is>
          <t>–</t>
        </is>
      </c>
      <c r="AD37" s="28">
        <f>AB37/2849*100</f>
        <v/>
      </c>
      <c r="AE37" s="28">
        <f>AD37-AC37</f>
        <v/>
      </c>
    </row>
    <row customHeight="1" ht="26.45" r="38">
      <c r="A38" s="54" t="n"/>
      <c r="B38" s="56" t="n">
        <v>8.81</v>
      </c>
      <c r="C38" s="52" t="n"/>
      <c r="D38" s="38" t="n">
        <v>7.51</v>
      </c>
      <c r="E38" s="52" t="n"/>
      <c r="F38" s="38" t="n">
        <v>8.92</v>
      </c>
      <c r="G38" s="52" t="n"/>
      <c r="H38" s="38" t="n">
        <v>10.07</v>
      </c>
      <c r="I38" s="52" t="n"/>
      <c r="J38" s="57" t="n">
        <v>8.710000000000001</v>
      </c>
      <c r="K38" s="52" t="n"/>
      <c r="L38" s="38" t="n">
        <v>9.23</v>
      </c>
      <c r="M38" s="52" t="n"/>
      <c r="N38" s="38" t="n">
        <v>8.32</v>
      </c>
      <c r="O38" s="52" t="n"/>
      <c r="P38" s="38" t="n">
        <v>7.13</v>
      </c>
      <c r="Q38" s="52" t="n"/>
      <c r="R38" s="38" t="n">
        <v>6.77</v>
      </c>
      <c r="S38" s="52" t="n"/>
      <c r="T38" s="38" t="n">
        <v>7.79</v>
      </c>
      <c r="U38" s="52" t="n"/>
      <c r="V38" s="38" t="n">
        <v>8.529999999999999</v>
      </c>
      <c r="W38" s="52" t="n"/>
      <c r="X38" s="38" t="n">
        <v>8.210000000000001</v>
      </c>
      <c r="Y38" s="52" t="n"/>
      <c r="Z38" s="38" t="n">
        <v>100</v>
      </c>
      <c r="AA38" s="52" t="n"/>
      <c r="AB38" s="54" t="n"/>
      <c r="AC38" s="54" t="n"/>
      <c r="AD38" s="28">
        <f>AB38/2849*100</f>
        <v/>
      </c>
      <c r="AE38" s="28">
        <f>AD38-AC38</f>
        <v/>
      </c>
    </row>
    <row customHeight="1" ht="26.45" r="39">
      <c r="B39" s="30">
        <f>B36/1494*100</f>
        <v/>
      </c>
      <c r="C39" s="28">
        <f>C36/1355*100</f>
        <v/>
      </c>
      <c r="D39" s="30">
        <f>D36/1494*100</f>
        <v/>
      </c>
      <c r="E39" s="28">
        <f>E36/1355*100</f>
        <v/>
      </c>
      <c r="F39" s="30">
        <f>F36/1494*100</f>
        <v/>
      </c>
      <c r="G39" s="28">
        <f>G36/1355*100</f>
        <v/>
      </c>
      <c r="H39" s="30">
        <f>H36/1494*100</f>
        <v/>
      </c>
      <c r="I39" s="28">
        <f>I36/1355*100</f>
        <v/>
      </c>
      <c r="J39" s="30">
        <f>J36/1494*100</f>
        <v/>
      </c>
      <c r="K39" s="28">
        <f>K36/1355*100</f>
        <v/>
      </c>
      <c r="L39" s="30">
        <f>L36/1494*100</f>
        <v/>
      </c>
      <c r="M39" s="28">
        <f>M36/1355*100</f>
        <v/>
      </c>
      <c r="N39" s="30">
        <f>N36/1494*100</f>
        <v/>
      </c>
      <c r="O39" s="28">
        <f>O36/1355*100</f>
        <v/>
      </c>
      <c r="P39" s="30">
        <f>P36/1494*100</f>
        <v/>
      </c>
      <c r="Q39" s="28">
        <f>Q36/1355*100</f>
        <v/>
      </c>
      <c r="R39" s="30">
        <f>R36/1494*100</f>
        <v/>
      </c>
      <c r="S39" s="28">
        <f>S36/1355*100</f>
        <v/>
      </c>
      <c r="T39" s="30">
        <f>T36/1494*100</f>
        <v/>
      </c>
      <c r="U39" s="28">
        <f>U36/1355*100</f>
        <v/>
      </c>
      <c r="V39" s="30">
        <f>V36/1494*100</f>
        <v/>
      </c>
      <c r="W39" s="28">
        <f>W36/1355*100</f>
        <v/>
      </c>
      <c r="X39" s="30">
        <f>X36/1494*100</f>
        <v/>
      </c>
      <c r="Y39" s="28">
        <f>Y36/1355*100</f>
        <v/>
      </c>
      <c r="Z39" s="30">
        <f>Z36/1494*100</f>
        <v/>
      </c>
      <c r="AA39" s="28">
        <f>AA36/1355*100</f>
        <v/>
      </c>
    </row>
    <row customHeight="1" ht="26.45" r="40">
      <c r="B40" s="30">
        <f>B39-B37</f>
        <v/>
      </c>
      <c r="C40" s="30">
        <f>C39-C37</f>
        <v/>
      </c>
      <c r="D40" s="30">
        <f>D39-D37</f>
        <v/>
      </c>
      <c r="E40" s="30">
        <f>E39-E37</f>
        <v/>
      </c>
      <c r="F40" s="30">
        <f>F39-F37</f>
        <v/>
      </c>
      <c r="G40" s="30">
        <f>G39-G37</f>
        <v/>
      </c>
      <c r="H40" s="30">
        <f>H39-H37</f>
        <v/>
      </c>
      <c r="I40" s="30">
        <f>I39-I37</f>
        <v/>
      </c>
      <c r="J40" s="30">
        <f>J39-J37</f>
        <v/>
      </c>
      <c r="K40" s="30">
        <f>K39-K37</f>
        <v/>
      </c>
      <c r="L40" s="30">
        <f>L39-L37</f>
        <v/>
      </c>
      <c r="M40" s="30">
        <f>M39-M37</f>
        <v/>
      </c>
      <c r="N40" s="30">
        <f>N39-N37</f>
        <v/>
      </c>
      <c r="O40" s="30">
        <f>O39-O37</f>
        <v/>
      </c>
      <c r="P40" s="30">
        <f>P39-P37</f>
        <v/>
      </c>
      <c r="Q40" s="30">
        <f>Q39-Q37</f>
        <v/>
      </c>
      <c r="R40" s="30">
        <f>R39-R37</f>
        <v/>
      </c>
      <c r="S40" s="30">
        <f>S39-S37</f>
        <v/>
      </c>
      <c r="T40" s="30">
        <f>T39-T37</f>
        <v/>
      </c>
      <c r="U40" s="30">
        <f>U39-U37</f>
        <v/>
      </c>
      <c r="V40" s="30">
        <f>V39-V37</f>
        <v/>
      </c>
      <c r="W40" s="30">
        <f>W39-W37</f>
        <v/>
      </c>
      <c r="X40" s="30">
        <f>X39-X37</f>
        <v/>
      </c>
      <c r="Y40" s="30">
        <f>Y39-Y37</f>
        <v/>
      </c>
      <c r="Z40" s="30">
        <f>Z39-Z37</f>
        <v/>
      </c>
      <c r="AA40" s="30">
        <f>AA39-AA37</f>
        <v/>
      </c>
    </row>
    <row customHeight="1" ht="26.45" r="41">
      <c r="B41" s="31">
        <f>B36+C36</f>
        <v/>
      </c>
      <c r="C41" s="28">
        <f>B41/2849*100</f>
        <v/>
      </c>
      <c r="D41" s="31">
        <f>D36+E36</f>
        <v/>
      </c>
      <c r="E41" s="28">
        <f>D41/2849*100</f>
        <v/>
      </c>
      <c r="F41" s="31">
        <f>F36+G36</f>
        <v/>
      </c>
      <c r="G41" s="28">
        <f>F41/2849*100</f>
        <v/>
      </c>
      <c r="H41" s="31">
        <f>H36+I36</f>
        <v/>
      </c>
      <c r="I41" s="28">
        <f>H41/2849*100</f>
        <v/>
      </c>
      <c r="J41" s="31">
        <f>J36+K36</f>
        <v/>
      </c>
      <c r="K41" s="28">
        <f>J41/2849*100</f>
        <v/>
      </c>
      <c r="L41" s="31">
        <f>L36+M36</f>
        <v/>
      </c>
      <c r="M41" s="28">
        <f>L41/2849*100</f>
        <v/>
      </c>
      <c r="N41" s="31">
        <f>N36+O36</f>
        <v/>
      </c>
      <c r="O41" s="28">
        <f>N41/2849*100</f>
        <v/>
      </c>
      <c r="P41" s="31">
        <f>P36+Q36</f>
        <v/>
      </c>
      <c r="Q41" s="28">
        <f>P41/2849*100</f>
        <v/>
      </c>
      <c r="R41" s="31">
        <f>R36+S36</f>
        <v/>
      </c>
      <c r="S41" s="28">
        <f>R41/2849*100</f>
        <v/>
      </c>
      <c r="T41" s="31">
        <f>T36+U36</f>
        <v/>
      </c>
      <c r="U41" s="28">
        <f>T41/2849*100</f>
        <v/>
      </c>
      <c r="V41" s="31">
        <f>V36+W36</f>
        <v/>
      </c>
      <c r="W41" s="28">
        <f>V41/2849*100</f>
        <v/>
      </c>
      <c r="X41" s="31">
        <f>X36+Y36</f>
        <v/>
      </c>
      <c r="Y41" s="28">
        <f>X41/2849*100</f>
        <v/>
      </c>
      <c r="Z41" s="31">
        <f>Z36+AA36</f>
        <v/>
      </c>
      <c r="AA41" s="28">
        <f>Z41/2849*100</f>
        <v/>
      </c>
    </row>
    <row customHeight="1" ht="26.45" r="42">
      <c r="B42" s="29" t="n"/>
      <c r="C42" s="28">
        <f>C41-B38</f>
        <v/>
      </c>
      <c r="D42" s="29" t="n"/>
      <c r="E42" s="28">
        <f>E41-D38</f>
        <v/>
      </c>
      <c r="F42" s="29" t="n"/>
      <c r="G42" s="28">
        <f>G41-F38</f>
        <v/>
      </c>
      <c r="H42" s="29" t="n"/>
      <c r="I42" s="28">
        <f>I41-H38</f>
        <v/>
      </c>
      <c r="J42" s="29" t="n"/>
      <c r="K42" s="28">
        <f>K41-J38</f>
        <v/>
      </c>
      <c r="L42" s="29" t="n"/>
      <c r="M42" s="28">
        <f>M41-L38</f>
        <v/>
      </c>
      <c r="N42" s="29" t="n"/>
      <c r="O42" s="28">
        <f>O41-N38</f>
        <v/>
      </c>
      <c r="P42" s="29" t="n"/>
      <c r="Q42" s="28">
        <f>Q41-P38</f>
        <v/>
      </c>
      <c r="R42" s="29" t="n"/>
      <c r="S42" s="28">
        <f>S41-R38</f>
        <v/>
      </c>
      <c r="T42" s="29" t="n"/>
      <c r="U42" s="28">
        <f>U41-T38</f>
        <v/>
      </c>
      <c r="V42" s="29" t="n"/>
      <c r="W42" s="28">
        <f>W41-V38</f>
        <v/>
      </c>
      <c r="X42" s="29" t="n"/>
      <c r="Y42" s="28">
        <f>Y41-X38</f>
        <v/>
      </c>
      <c r="Z42" s="29" t="n"/>
      <c r="AA42" s="28">
        <f>AA41-Z38</f>
        <v/>
      </c>
    </row>
    <row customHeight="1" ht="26.45" r="43"/>
    <row customHeight="1" ht="26.45" r="44"/>
    <row customHeight="1" ht="26.45" r="45"/>
    <row customHeight="1" ht="26.45" r="46"/>
    <row customHeight="1" ht="26.45" r="47"/>
  </sheetData>
  <mergeCells count="36">
    <mergeCell ref="A1:AC1"/>
    <mergeCell ref="A5:AC5"/>
    <mergeCell ref="A7:A8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AB7:AB8"/>
    <mergeCell ref="T38:U38"/>
    <mergeCell ref="V38:W38"/>
    <mergeCell ref="A9:AC9"/>
    <mergeCell ref="A3:AC3"/>
    <mergeCell ref="AC7:AC8"/>
    <mergeCell ref="J38:K38"/>
    <mergeCell ref="L38:M38"/>
    <mergeCell ref="N38:O38"/>
    <mergeCell ref="P38:Q38"/>
    <mergeCell ref="R38:S38"/>
    <mergeCell ref="A37:A38"/>
    <mergeCell ref="B38:C38"/>
    <mergeCell ref="D38:E38"/>
    <mergeCell ref="F38:G38"/>
    <mergeCell ref="H38:I38"/>
    <mergeCell ref="X38:Y38"/>
    <mergeCell ref="Z38:AA38"/>
    <mergeCell ref="AB37:AB38"/>
    <mergeCell ref="X7:Y7"/>
    <mergeCell ref="Z7:AA7"/>
    <mergeCell ref="AC37:AC38"/>
  </mergeCells>
  <pageMargins bottom="0.75" footer="0.3" header="0.3" left="0.7" right="0.7" top="0.75"/>
  <pageSetup orientation="portrait" paperSize="9"/>
  <legacyDrawing xmlns:r="http://schemas.openxmlformats.org/officeDocument/2006/relationships" r:id="anysvml"/>
</worksheet>
</file>

<file path=docProps/app.xml><?xml version="1.0" encoding="utf-8"?>
<Properties xmlns="http://schemas.openxmlformats.org/officeDocument/2006/extended-properties">
  <Application>Microsoft Excel</Application>
  <AppVersion>2.6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2017-10-29T19:17:13Z</dcterms:created>
  <dcterms:modified xmlns:dcterms="http://purl.org/dc/terms/" xmlns:xsi="http://www.w3.org/2001/XMLSchema-instance" xsi:type="dcterms:W3CDTF">2018-04-30T11:42:47Z</dcterms:modified>
</cp:coreProperties>
</file>